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comments2.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3.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jbaird\iCloudDrive\CIU\Leader Certification\"/>
    </mc:Choice>
  </mc:AlternateContent>
  <xr:revisionPtr revIDLastSave="0" documentId="13_ncr:1_{0BBBB7BE-57A4-443B-BC0C-9C8CC96F8ECC}" xr6:coauthVersionLast="47" xr6:coauthVersionMax="47" xr10:uidLastSave="{00000000-0000-0000-0000-000000000000}"/>
  <bookViews>
    <workbookView xWindow="-110" yWindow="-110" windowWidth="19420" windowHeight="10420" activeTab="1" xr2:uid="{A57461F2-9509-4E44-9688-2D3BFE797F73}"/>
  </bookViews>
  <sheets>
    <sheet name="CI Raw Data" sheetId="1" r:id="rId1"/>
    <sheet name="CI Dashboard" sheetId="2" r:id="rId2"/>
    <sheet name="Drop Down Menu" sheetId="3" state="hidden" r:id="rId3"/>
    <sheet name="Graphs" sheetId="4" state="hidden" r:id="rId4"/>
  </sheets>
  <definedNames>
    <definedName name="Slicer_Status">#N/A</definedName>
  </definedNames>
  <calcPr calcId="191029"/>
  <pivotCaches>
    <pivotCache cacheId="0" r:id="rId5"/>
    <pivotCache cacheId="1" r:id="rId6"/>
  </pivotCaches>
  <fileRecoveryPr repairLoad="1"/>
  <extLst>
    <ext xmlns:x14="http://schemas.microsoft.com/office/spreadsheetml/2009/9/main" uri="{BBE1A952-AA13-448e-AADC-164F8A28A991}">
      <x14:slicerCaches>
        <x14:slicerCache r:id="rId7"/>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9" i="2" l="1"/>
  <c r="A23" i="2"/>
  <c r="A15" i="2" a="1"/>
  <c r="A15" i="2" s="1"/>
  <c r="E7" i="1"/>
  <c r="C4" i="4" s="1"/>
  <c r="B12" i="4" a="1"/>
  <c r="B12" i="4" s="1"/>
  <c r="J7" i="1"/>
  <c r="C10" i="4" s="1"/>
  <c r="H5" i="2"/>
  <c r="B7" i="4"/>
  <c r="B6" i="4"/>
  <c r="B5" i="4"/>
  <c r="B4" i="4"/>
  <c r="F7" i="1"/>
  <c r="C5" i="4" s="1"/>
  <c r="G7" i="1"/>
  <c r="C6" i="4" s="1"/>
  <c r="H7" i="1"/>
  <c r="A6" i="2" s="1"/>
  <c r="I7" i="1"/>
  <c r="A10" i="2" s="1"/>
  <c r="B10" i="4" l="1"/>
  <c r="C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Jason Baird</author>
  </authors>
  <commentList>
    <comment ref="D6" authorId="0" shapeId="0" xr:uid="{589B3EA2-A7E3-4222-AE99-B60C6CEC1A89}">
      <text>
        <r>
          <rPr>
            <b/>
            <sz val="9"/>
            <color indexed="81"/>
            <rFont val="Tahoma"/>
            <family val="2"/>
          </rPr>
          <t>Jason Baird:</t>
        </r>
        <r>
          <rPr>
            <sz val="9"/>
            <color indexed="81"/>
            <rFont val="Tahoma"/>
            <family val="2"/>
          </rPr>
          <t xml:space="preserve">
These targets are just arbitrary examples. Please replace these targets with your own targets. Your team's size and proficiency with continuous improvement should be a factor in setting your goals.</t>
        </r>
      </text>
    </comment>
    <comment ref="A8" authorId="0" shapeId="0" xr:uid="{C5B8FF01-B179-4E20-B477-FCADDE89A20C}">
      <text>
        <r>
          <rPr>
            <b/>
            <sz val="9"/>
            <color indexed="81"/>
            <rFont val="Tahoma"/>
            <family val="2"/>
          </rPr>
          <t>Jason Baird:</t>
        </r>
        <r>
          <rPr>
            <sz val="9"/>
            <color indexed="81"/>
            <rFont val="Tahoma"/>
            <family val="2"/>
          </rPr>
          <t xml:space="preserve">
The name of the CI project or improvement. Use a name that is unique and captures the essence of the improvements implemented.</t>
        </r>
      </text>
    </comment>
    <comment ref="B8" authorId="0" shapeId="0" xr:uid="{1C3DE783-7F65-437A-BC79-AF8691EE5608}">
      <text>
        <r>
          <rPr>
            <b/>
            <sz val="9"/>
            <color indexed="81"/>
            <rFont val="Tahoma"/>
            <family val="2"/>
          </rPr>
          <t>Jason Baird:</t>
        </r>
        <r>
          <rPr>
            <sz val="9"/>
            <color indexed="81"/>
            <rFont val="Tahoma"/>
            <family val="2"/>
          </rPr>
          <t xml:space="preserve">
Indicates what stage the projec/improvement is in. The options include:
Not Started
In Process
Completed
Cancelled
On Hold</t>
        </r>
      </text>
    </comment>
    <comment ref="C8" authorId="0" shapeId="0" xr:uid="{949FD13C-2D1B-429F-8472-9208BA8C8F2A}">
      <text>
        <r>
          <rPr>
            <b/>
            <sz val="9"/>
            <color indexed="81"/>
            <rFont val="Tahoma"/>
            <family val="2"/>
          </rPr>
          <t>Jason Baird:</t>
        </r>
        <r>
          <rPr>
            <sz val="9"/>
            <color indexed="81"/>
            <rFont val="Tahoma"/>
            <family val="2"/>
          </rPr>
          <t xml:space="preserve">
The name of the person who owns or completed this project/improvement.</t>
        </r>
      </text>
    </comment>
    <comment ref="D8" authorId="0" shapeId="0" xr:uid="{F970E701-F9E5-4BF7-8B8E-0C115EE1AA38}">
      <text>
        <r>
          <rPr>
            <b/>
            <sz val="9"/>
            <color indexed="81"/>
            <rFont val="Tahoma"/>
            <family val="2"/>
          </rPr>
          <t>Jason Baird:</t>
        </r>
        <r>
          <rPr>
            <sz val="9"/>
            <color indexed="81"/>
            <rFont val="Tahoma"/>
            <family val="2"/>
          </rPr>
          <t xml:space="preserve">
For completed projects, the date it was completed or fully implemented. 
For projects that haven't started yet or are in process this can be a target completion date or it can be left blank until completed.</t>
        </r>
      </text>
    </comment>
    <comment ref="E8" authorId="0" shapeId="0" xr:uid="{E2C056EA-8192-4F7A-A308-5102964DA9D1}">
      <text>
        <r>
          <rPr>
            <b/>
            <sz val="9"/>
            <color indexed="81"/>
            <rFont val="Tahoma"/>
            <family val="2"/>
          </rPr>
          <t>Jason Baird:</t>
        </r>
        <r>
          <rPr>
            <sz val="9"/>
            <color indexed="81"/>
            <rFont val="Tahoma"/>
            <family val="2"/>
          </rPr>
          <t xml:space="preserve">
This is a count of the number enhancements to process or product quality that were made. This includes both the introduction of new quality steps into a process as well as enhancements to already existing quality checks. If a change was made that is going to improve the quality of the product or service given, or that will help with the detection and elimination of quality errors and defects, then it should be counted as quality improvement. </t>
        </r>
      </text>
    </comment>
    <comment ref="F8" authorId="0" shapeId="0" xr:uid="{F657852F-440F-41B4-9FA6-5FFD6A91F3AB}">
      <text>
        <r>
          <rPr>
            <b/>
            <sz val="9"/>
            <color indexed="81"/>
            <rFont val="Tahoma"/>
            <family val="2"/>
          </rPr>
          <t>Jason Baird:</t>
        </r>
        <r>
          <rPr>
            <sz val="9"/>
            <color indexed="81"/>
            <rFont val="Tahoma"/>
            <family val="2"/>
          </rPr>
          <t xml:space="preserve">
This count should include any improvement that makes customer service or customer experience better. If you change something that will make customers happier and more satisfied, then it should be counted in this metric. This metric in particular can be very subjective, but remember the point is to focus everyone’s attention on the customer and adding value for them. If a case can be made that value to the customer has been added, then that should be enough to include it. </t>
        </r>
      </text>
    </comment>
    <comment ref="G8" authorId="0" shapeId="0" xr:uid="{F76FFFA5-B8A0-4530-8A9F-3666F184A8B3}">
      <text>
        <r>
          <rPr>
            <b/>
            <sz val="9"/>
            <color indexed="81"/>
            <rFont val="Tahoma"/>
            <family val="2"/>
          </rPr>
          <t>Jason Baird:</t>
        </r>
        <r>
          <rPr>
            <sz val="9"/>
            <color indexed="81"/>
            <rFont val="Tahoma"/>
            <family val="2"/>
          </rPr>
          <t xml:space="preserve">
This is a popular one that many people love- eliminating steps from the process to make it simpler, easier, and faster. Anytime you make an improvement by eliminating steps from a process, count each step eliminated as part of this metric. It may not be much for each individual project, but over time you’ll be amazed how it all adds up. Over the course of a year, you could potentially eliminate hundreds or even thousands of steps across your organization.</t>
        </r>
      </text>
    </comment>
    <comment ref="H8" authorId="0" shapeId="0" xr:uid="{B682AE41-FAFE-4F2B-BCA0-3D97EE6DE583}">
      <text>
        <r>
          <rPr>
            <b/>
            <sz val="9"/>
            <color indexed="81"/>
            <rFont val="Tahoma"/>
            <family val="2"/>
          </rPr>
          <t>Jason Baird:</t>
        </r>
        <r>
          <rPr>
            <sz val="9"/>
            <color indexed="81"/>
            <rFont val="Tahoma"/>
            <family val="2"/>
          </rPr>
          <t xml:space="preserve">
This is a count of the total number of improvements made across all categories of improvement. Whether it’s a quality improvement, customer service improvement, or steps eliminated, they should all add up to a combined total for this metric. This is the most high level and broad metric for showcasing the results of your improvement efforts.</t>
        </r>
      </text>
    </comment>
    <comment ref="I8" authorId="0" shapeId="0" xr:uid="{4AC0CBD6-E1D9-4988-AE87-41B998F612A1}">
      <text>
        <r>
          <rPr>
            <b/>
            <sz val="9"/>
            <color indexed="81"/>
            <rFont val="Tahoma"/>
            <family val="2"/>
          </rPr>
          <t>Jason Baird:</t>
        </r>
        <r>
          <rPr>
            <sz val="9"/>
            <color indexed="81"/>
            <rFont val="Tahoma"/>
            <family val="2"/>
          </rPr>
          <t xml:space="preserve">
Often times when you eliminate non-value added steps from a process you end up cutting time out of the process as well. In other scenarios, rather than eliminating a step you might find a way to cut time and complete the step faster. Time Saved is the total of all the time you and your team will save through your improvements. For this metric, it is recommended to annualize the total. This means you not only count the time saved from completing the process one time, but you also try to estimate how much time you will save over the course of a year: Hours saved from one repetition X the # of times this will be repeated in a full year = Hours of Time Saved.</t>
        </r>
      </text>
    </comment>
    <comment ref="J8" authorId="0" shapeId="0" xr:uid="{71D86AD5-CCC8-429F-97A0-725F0BFBBBB9}">
      <text>
        <r>
          <rPr>
            <b/>
            <sz val="9"/>
            <color indexed="81"/>
            <rFont val="Tahoma"/>
            <family val="2"/>
          </rPr>
          <t>Jason Baird:</t>
        </r>
        <r>
          <rPr>
            <sz val="9"/>
            <color indexed="81"/>
            <rFont val="Tahoma"/>
            <family val="2"/>
          </rPr>
          <t xml:space="preserve">
This is the combined total amount of cost savings and revenue generation resulting from your improvements. When calculating cost savings, be sure to only count actual savings that will be recognized. This is often referred to as “hard savings”. For example, if you are able to eliminate a material from the production process, and therefore stop ordering the materials, you save some actual money on your bottom line- this is hard savings. A different example might be that you end up not needing to hire for a budgeted position due to improvements made to the process. By not hiring additional staff to run the process, you are saving that budget money- hard savings you can see on the bottom line. Another type of cost savings is called “soft savings”. This is where you hypothetically could be saving money, but it won’t be something concrete you can expect to see on the bottom line. One mistake people sometimes make with this is applying a wage to time saved and counting that as cost savings, even though you aren’t actually eliminating any people or wages. While it’s true people are saving time, they usually fill that time with other things, and you end up still paying them the same- no change to the bottom line even though you made an improvement. Be careful to make sure you measure this in a way that aligns with your organizational standards. It often helps to have your company’s finance team help you determine the criteria for this and how to calculate it for you company. This metric should also be annualized just like the time saved metric. This means you should not only count financial benefit from one iteration of the process, but rather you should estimate the financial benefit over the course of a year that will come from repeated iterations. One easy way to do this is to estimate how much financial benefit there will be in one week and then extrapolate that out for a full year: Financial Benefit in One Week X 52 Weeks = Annualized Financial Benefit.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Jason Baird</author>
  </authors>
  <commentList>
    <comment ref="A5" authorId="0" shapeId="0" xr:uid="{098FD2B3-16E0-4847-807E-FDB08CD9F332}">
      <text>
        <r>
          <rPr>
            <b/>
            <sz val="9"/>
            <color indexed="81"/>
            <rFont val="Tahoma"/>
            <family val="2"/>
          </rPr>
          <t>Jason Baird:</t>
        </r>
        <r>
          <rPr>
            <sz val="9"/>
            <color indexed="81"/>
            <rFont val="Tahoma"/>
            <family val="2"/>
          </rPr>
          <t xml:space="preserve">
This is a count of the total number of improvements made across all categories of improvement. Whether it’s a quality improvement, customer service improvement, or steps eliminated, they should all add up to a combined total for this metric. This is the most high level and broad metric for showcasing the results of your improvement efforts.</t>
        </r>
      </text>
    </comment>
    <comment ref="H5" authorId="0" shapeId="0" xr:uid="{A0778A79-B9E0-4017-AB40-A80B4C26D876}">
      <text>
        <r>
          <rPr>
            <b/>
            <sz val="9"/>
            <color indexed="81"/>
            <rFont val="Tahoma"/>
            <family val="2"/>
          </rPr>
          <t>Jason Baird:</t>
        </r>
        <r>
          <rPr>
            <sz val="9"/>
            <color indexed="81"/>
            <rFont val="Tahoma"/>
            <family val="2"/>
          </rPr>
          <t xml:space="preserve">
This is a count of the total number of improvements made across all categories of improvement. Whether it’s a quality improvement, customer service improvement, or steps eliminated, they should all add up to a combined total for this metric. This is the most high level and broad metric for showcasing the results of your improvement efforts.</t>
        </r>
      </text>
    </comment>
    <comment ref="A9" authorId="0" shapeId="0" xr:uid="{C541B5E0-70D4-49A4-8FFE-EF499B8854C7}">
      <text>
        <r>
          <rPr>
            <b/>
            <sz val="9"/>
            <color indexed="81"/>
            <rFont val="Tahoma"/>
            <family val="2"/>
          </rPr>
          <t>Jason Baird:</t>
        </r>
        <r>
          <rPr>
            <sz val="9"/>
            <color indexed="81"/>
            <rFont val="Tahoma"/>
            <family val="2"/>
          </rPr>
          <t xml:space="preserve">
Often times when you eliminate non-value added steps from a process you end up cutting time out of the process as well. In other scenarios, rather than eliminating a step you might find a way to cut time and complete the step faster. Time Saved is the total of all the time you and your team will save through your improvements. For this metric, it is recommended to annualize the total. This means you not only count the time saved from completing the process one time, but you also try to estimate how much time you will save over the course of a year: Hours saved from one repetition X the # of times this will be repeated in a full year = Hours of Time Saved.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<sst xmlns="http://schemas.openxmlformats.org/spreadsheetml/2006/main" count="72" uniqueCount="49">
  <si>
    <t>Company Name:</t>
  </si>
  <si>
    <t>Project/Improvement Name</t>
  </si>
  <si>
    <t>Owner/Submitter Name</t>
  </si>
  <si>
    <t># of Quality Improvements</t>
  </si>
  <si>
    <t># of Customer Experience Improvements</t>
  </si>
  <si>
    <t># of Steps Eliminated</t>
  </si>
  <si>
    <t>Total # of Improvements</t>
  </si>
  <si>
    <t>Hours of Time Saved (Annualized)</t>
  </si>
  <si>
    <t>Financial Benefit $ (annualized)</t>
  </si>
  <si>
    <t>Example one</t>
  </si>
  <si>
    <t>John Doe</t>
  </si>
  <si>
    <t>Example two</t>
  </si>
  <si>
    <t>Jane Doe</t>
  </si>
  <si>
    <t>Master List of Improvements / CI Projects</t>
  </si>
  <si>
    <t>Status</t>
  </si>
  <si>
    <t>Not Started</t>
  </si>
  <si>
    <t>In Process</t>
  </si>
  <si>
    <t>Completed</t>
  </si>
  <si>
    <t>Cancelled</t>
  </si>
  <si>
    <t>On Hold</t>
  </si>
  <si>
    <t>Date Completed</t>
  </si>
  <si>
    <t>Your company name here</t>
  </si>
  <si>
    <t>Targets:</t>
  </si>
  <si>
    <t>Actual Totals:</t>
  </si>
  <si>
    <t>Summary Table of Improvements</t>
  </si>
  <si>
    <t>Target</t>
  </si>
  <si>
    <t>Actual</t>
  </si>
  <si>
    <t>Other</t>
  </si>
  <si>
    <t>Total # of Improvements Completed YTD</t>
  </si>
  <si>
    <t>Quality</t>
  </si>
  <si>
    <t>Customer Experience</t>
  </si>
  <si>
    <t>Steps Eliminated</t>
  </si>
  <si>
    <t>YTD Results</t>
  </si>
  <si>
    <t>Leader Board</t>
  </si>
  <si>
    <t>Actual $</t>
  </si>
  <si>
    <t>Gap to Target</t>
  </si>
  <si>
    <r>
      <t xml:space="preserve">Continuous Improvement Dashboard: </t>
    </r>
    <r>
      <rPr>
        <sz val="20"/>
        <color theme="1"/>
        <rFont val="Aptos Narrow"/>
        <family val="2"/>
        <scheme val="minor"/>
      </rPr>
      <t>Company Name</t>
    </r>
  </si>
  <si>
    <t>Row Labels</t>
  </si>
  <si>
    <t>Grand Total</t>
  </si>
  <si>
    <t>Sum of Total # of Improvements</t>
  </si>
  <si>
    <t>Sum of Hours of Time Saved (Annualized)</t>
  </si>
  <si>
    <t>Sum of Financial Benefit $ (annualized)</t>
  </si>
  <si>
    <t>Name</t>
  </si>
  <si>
    <t>Total Participants</t>
  </si>
  <si>
    <t>Total In-Process</t>
  </si>
  <si>
    <t>Improvements In-Process</t>
  </si>
  <si>
    <t>Total Not Started Yet</t>
  </si>
  <si>
    <t>Example three</t>
  </si>
  <si>
    <t>Sarah Jane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</si>
</sst>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_(&quot;$&quot;* #,##0_);_(&quot;$&quot;* \(#,##0\);_(&quot;$&quot;* &quot;-&quot;??_);_(@_)"/>
  </numFmts>
  <fonts count="13" x14ac:knownFonts="1">
    <font>
      <sz val="11"/>
      <color theme="1"/>
      <name val="Aptos Narrow"/>
      <family val="2"/>
      <scheme val="minor"/>
    </font>
    <font>
      <sz val="11"/>
      <color theme="1"/>
      <name val="Aptos Narrow"/>
      <family val="2"/>
      <scheme val="minor"/>
    </font>
    <font>
      <b/>
      <sz val="11"/>
      <color theme="0"/>
      <name val="Aptos Narrow"/>
      <family val="2"/>
      <scheme val="minor"/>
    </font>
    <font>
      <b/>
      <sz val="11"/>
      <color theme="1"/>
      <name val="Aptos Narrow"/>
      <family val="2"/>
      <scheme val="minor"/>
    </font>
    <font>
      <sz val="11"/>
      <color theme="0"/>
      <name val="Aptos Narrow"/>
      <family val="2"/>
      <scheme val="minor"/>
    </font>
    <font>
      <b/>
      <sz val="14"/>
      <color theme="1"/>
      <name val="Aptos Narrow"/>
      <family val="2"/>
      <scheme val="minor"/>
    </font>
    <font>
      <sz val="14"/>
      <color theme="1"/>
      <name val="Aptos Narrow"/>
      <family val="2"/>
      <scheme val="minor"/>
    </font>
    <font>
      <b/>
      <sz val="14"/>
      <color theme="0"/>
      <name val="Aptos Narrow"/>
      <family val="2"/>
      <scheme val="minor"/>
    </font>
    <font>
      <sz val="9"/>
      <color indexed="81"/>
      <name val="Tahoma"/>
      <family val="2"/>
    </font>
    <font>
      <b/>
      <sz val="9"/>
      <color indexed="81"/>
      <name val="Tahoma"/>
      <family val="2"/>
    </font>
    <font>
      <b/>
      <sz val="20"/>
      <color theme="1"/>
      <name val="Aptos Narrow"/>
      <family val="2"/>
      <scheme val="minor"/>
    </font>
    <font>
      <b/>
      <sz val="30"/>
      <color theme="1"/>
      <name val="Aptos Narrow"/>
      <family val="2"/>
      <scheme val="minor"/>
    </font>
    <font>
      <sz val="20"/>
      <color theme="1"/>
      <name val="Aptos Narrow"/>
      <family val="2"/>
      <scheme val="minor"/>
    </font>
  </fonts>
  <fills count="6">
    <fill>
      <patternFill patternType="none"/>
    </fill>
    <fill>
      <patternFill patternType="gray125"/>
    </fill>
    <fill>
      <patternFill patternType="solid">
        <fgColor rgb="FF00B0F0"/>
        <bgColor indexed="64"/>
      </patternFill>
    </fill>
    <fill>
      <patternFill patternType="solid">
        <fgColor rgb="FF92D050"/>
        <bgColor indexed="64"/>
      </patternFill>
    </fill>
    <fill>
      <patternFill patternType="solid">
        <fgColor theme="7" tint="0.79998168889431442"/>
        <bgColor indexed="64"/>
      </patternFill>
    </fill>
    <fill>
      <patternFill patternType="solid">
        <fgColor theme="4"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41">
    <xf numFmtId="0" fontId="0" fillId="0" borderId="0" xfId="0"/>
    <xf numFmtId="0" fontId="3" fillId="0" borderId="0" xfId="0" applyFont="1"/>
    <xf numFmtId="0" fontId="0" fillId="0" borderId="0" xfId="0" applyAlignment="1">
      <alignment wrapText="1"/>
    </xf>
    <xf numFmtId="0" fontId="5" fillId="0" borderId="0" xfId="0" applyFont="1" applyAlignment="1">
      <alignment vertical="center"/>
    </xf>
    <xf numFmtId="0" fontId="0" fillId="0" borderId="0" xfId="0" applyAlignment="1">
      <alignment vertical="center"/>
    </xf>
    <xf numFmtId="0" fontId="2" fillId="2" borderId="1" xfId="0" applyFont="1" applyFill="1" applyBorder="1" applyAlignment="1">
      <alignment horizontal="center" wrapText="1"/>
    </xf>
    <xf numFmtId="0" fontId="0" fillId="0" borderId="1" xfId="0" applyBorder="1"/>
    <xf numFmtId="0" fontId="6" fillId="0" borderId="0" xfId="0" applyFont="1" applyAlignment="1">
      <alignment horizontal="center" vertical="center"/>
    </xf>
    <xf numFmtId="44" fontId="0" fillId="0" borderId="0" xfId="2" applyFont="1"/>
    <xf numFmtId="44" fontId="2" fillId="2" borderId="1" xfId="2" applyFont="1" applyFill="1" applyBorder="1" applyAlignment="1">
      <alignment horizontal="center" wrapText="1"/>
    </xf>
    <xf numFmtId="44" fontId="0" fillId="0" borderId="1" xfId="2" applyFont="1" applyBorder="1"/>
    <xf numFmtId="14" fontId="0" fillId="0" borderId="1" xfId="0" applyNumberFormat="1" applyBorder="1"/>
    <xf numFmtId="164" fontId="0" fillId="0" borderId="0" xfId="1" applyNumberFormat="1" applyFont="1"/>
    <xf numFmtId="164" fontId="2" fillId="2" borderId="1" xfId="1" applyNumberFormat="1" applyFont="1" applyFill="1" applyBorder="1" applyAlignment="1">
      <alignment horizontal="center" wrapText="1"/>
    </xf>
    <xf numFmtId="164" fontId="0" fillId="0" borderId="1" xfId="1" applyNumberFormat="1" applyFont="1" applyBorder="1"/>
    <xf numFmtId="0" fontId="5" fillId="0" borderId="1" xfId="0" applyFont="1" applyBorder="1" applyAlignment="1">
      <alignment horizontal="center" vertical="center"/>
    </xf>
    <xf numFmtId="164" fontId="5" fillId="0" borderId="1" xfId="1" applyNumberFormat="1" applyFont="1" applyBorder="1" applyAlignment="1">
      <alignment horizontal="center" vertical="center"/>
    </xf>
    <xf numFmtId="44" fontId="5" fillId="0" borderId="1" xfId="2" applyFont="1" applyBorder="1" applyAlignment="1">
      <alignment horizontal="center" vertical="center"/>
    </xf>
    <xf numFmtId="0" fontId="7" fillId="2" borderId="0" xfId="0" applyFont="1" applyFill="1" applyAlignment="1">
      <alignment horizontal="center" vertical="center"/>
    </xf>
    <xf numFmtId="0" fontId="7" fillId="3" borderId="1" xfId="0" applyFont="1" applyFill="1" applyBorder="1" applyAlignment="1">
      <alignment horizontal="center" vertical="center"/>
    </xf>
    <xf numFmtId="0" fontId="6" fillId="4" borderId="1" xfId="0" applyFont="1" applyFill="1" applyBorder="1" applyAlignment="1">
      <alignment horizontal="center" vertical="center"/>
    </xf>
    <xf numFmtId="164" fontId="6" fillId="4" borderId="1" xfId="1" applyNumberFormat="1" applyFont="1" applyFill="1" applyBorder="1" applyAlignment="1">
      <alignment horizontal="center" vertical="center"/>
    </xf>
    <xf numFmtId="44" fontId="6" fillId="4" borderId="1" xfId="2" applyFont="1" applyFill="1" applyBorder="1" applyAlignment="1">
      <alignment horizontal="center" vertical="center"/>
    </xf>
    <xf numFmtId="0" fontId="11" fillId="0" borderId="1" xfId="0" applyFont="1" applyBorder="1" applyAlignment="1">
      <alignment horizontal="center" vertical="center"/>
    </xf>
    <xf numFmtId="37" fontId="11" fillId="0" borderId="1" xfId="1" applyNumberFormat="1" applyFont="1" applyBorder="1" applyAlignment="1">
      <alignment horizontal="center" vertical="center"/>
    </xf>
    <xf numFmtId="165" fontId="0" fillId="0" borderId="0" xfId="0" applyNumberFormat="1"/>
    <xf numFmtId="0" fontId="7" fillId="2" borderId="1" xfId="0" applyFont="1" applyFill="1" applyBorder="1" applyAlignment="1">
      <alignment horizontal="center" vertical="center" wrapText="1"/>
    </xf>
    <xf numFmtId="164" fontId="7" fillId="2" borderId="1" xfId="1" applyNumberFormat="1" applyFont="1" applyFill="1" applyBorder="1" applyAlignment="1">
      <alignment horizontal="center" vertical="center" wrapText="1"/>
    </xf>
    <xf numFmtId="0" fontId="0" fillId="0" borderId="0" xfId="0" applyAlignment="1">
      <alignment horizontal="left"/>
    </xf>
    <xf numFmtId="0" fontId="0" fillId="5" borderId="0" xfId="0" applyFill="1"/>
    <xf numFmtId="0" fontId="0" fillId="5" borderId="0" xfId="0" applyFill="1" applyAlignment="1">
      <alignment horizontal="left"/>
    </xf>
    <xf numFmtId="0" fontId="4" fillId="5" borderId="0" xfId="0" applyFont="1" applyFill="1" applyAlignment="1">
      <alignment horizontal="center" vertical="center" wrapText="1"/>
    </xf>
    <xf numFmtId="0" fontId="4" fillId="5" borderId="0" xfId="0" applyFont="1" applyFill="1" applyAlignment="1">
      <alignment horizontal="center" vertical="center"/>
    </xf>
    <xf numFmtId="14" fontId="0" fillId="0" borderId="0" xfId="0" applyNumberFormat="1"/>
    <xf numFmtId="0" fontId="2" fillId="5" borderId="0" xfId="0" applyFont="1" applyFill="1" applyAlignment="1">
      <alignment horizontal="center" vertical="center" wrapText="1"/>
    </xf>
    <xf numFmtId="0" fontId="5" fillId="0" borderId="1" xfId="0" applyFont="1" applyBorder="1" applyAlignment="1">
      <alignment horizontal="center" vertical="center"/>
    </xf>
    <xf numFmtId="0" fontId="7" fillId="2" borderId="1" xfId="0" applyFont="1" applyFill="1" applyBorder="1" applyAlignment="1">
      <alignment horizontal="center" vertical="center"/>
    </xf>
    <xf numFmtId="0" fontId="5" fillId="3" borderId="0" xfId="0" applyFont="1" applyFill="1" applyAlignment="1">
      <alignment horizontal="center"/>
    </xf>
    <xf numFmtId="0" fontId="11" fillId="0" borderId="1" xfId="0" applyFont="1" applyBorder="1" applyAlignment="1">
      <alignment horizontal="center" vertical="center"/>
    </xf>
    <xf numFmtId="0" fontId="5" fillId="3" borderId="1" xfId="0" applyFont="1" applyFill="1" applyBorder="1" applyAlignment="1">
      <alignment horizontal="center"/>
    </xf>
    <xf numFmtId="0" fontId="10" fillId="0" borderId="0" xfId="0" applyFont="1" applyAlignment="1">
      <alignment horizontal="center"/>
    </xf>
  </cellXfs>
  <cellStyles count="3">
    <cellStyle name="Comma" xfId="1" builtinId="3"/>
    <cellStyle name="Currency" xfId="2" builtinId="4"/>
    <cellStyle name="Normal" xfId="0" builtinId="0"/>
  </cellStyles>
  <dxfs count="41">
    <dxf>
      <fill>
        <patternFill patternType="solid">
          <bgColor theme="4" tint="0.39997558519241921"/>
        </patternFill>
      </fill>
    </dxf>
    <dxf>
      <fill>
        <patternFill>
          <bgColor theme="4" tint="0.39997558519241921"/>
        </patternFill>
      </fill>
    </dxf>
    <dxf>
      <fill>
        <patternFill>
          <bgColor theme="4" tint="0.39997558519241921"/>
        </patternFill>
      </fill>
    </dxf>
    <dxf>
      <fill>
        <patternFill patternType="solid">
          <bgColor rgb="FF92D050"/>
        </patternFill>
      </fill>
    </dxf>
    <dxf>
      <fill>
        <patternFill patternType="solid">
          <bgColor rgb="FF92D050"/>
        </patternFill>
      </fill>
    </dxf>
    <dxf>
      <alignment wrapText="1"/>
    </dxf>
    <dxf>
      <alignment wrapText="1"/>
    </dxf>
    <dxf>
      <alignment wrapText="1"/>
    </dxf>
    <dxf>
      <alignment wrapText="1"/>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font>
        <b/>
      </font>
    </dxf>
    <dxf>
      <font>
        <b/>
      </font>
    </dxf>
    <dxf>
      <font>
        <b/>
      </font>
    </dxf>
    <dxf>
      <font>
        <b/>
      </font>
    </dxf>
    <dxf>
      <font>
        <color theme="0"/>
      </font>
    </dxf>
    <dxf>
      <font>
        <color theme="0"/>
      </font>
    </dxf>
    <dxf>
      <font>
        <color theme="0"/>
      </font>
    </dxf>
    <dxf>
      <font>
        <color theme="0"/>
      </font>
    </dxf>
    <dxf>
      <fill>
        <patternFill patternType="solid">
          <bgColor theme="4" tint="0.39997558519241921"/>
        </patternFill>
      </fill>
    </dxf>
    <dxf>
      <fill>
        <patternFill patternType="solid">
          <bgColor theme="4" tint="0.39997558519241921"/>
        </patternFill>
      </fill>
    </dxf>
    <dxf>
      <fill>
        <patternFill patternType="solid">
          <bgColor theme="4" tint="0.39997558519241921"/>
        </patternFill>
      </fill>
    </dxf>
    <dxf>
      <fill>
        <patternFill patternType="solid">
          <bgColor theme="4" tint="0.39997558519241921"/>
        </patternFill>
      </fill>
    </dxf>
    <dxf>
      <font>
        <color theme="0"/>
      </font>
    </dxf>
    <dxf>
      <font>
        <color theme="0"/>
      </font>
    </dxf>
    <dxf>
      <alignment horizontal="center"/>
    </dxf>
    <dxf>
      <alignment horizontal="center"/>
    </dxf>
    <dxf>
      <alignment vertical="center"/>
    </dxf>
    <dxf>
      <alignment vertical="center"/>
    </dxf>
    <dxf>
      <alignment wrapText="1"/>
    </dxf>
    <dxf>
      <fill>
        <patternFill patternType="solid">
          <bgColor theme="4" tint="0.39997558519241921"/>
        </patternFill>
      </fill>
    </dxf>
    <dxf>
      <fill>
        <patternFill>
          <bgColor theme="4" tint="0.39997558519241921"/>
        </patternFill>
      </fill>
    </dxf>
    <dxf>
      <fill>
        <patternFill>
          <bgColor theme="4" tint="0.39997558519241921"/>
        </patternFill>
      </fill>
    </dxf>
    <dxf>
      <fill>
        <patternFill patternType="solid">
          <bgColor rgb="FF92D050"/>
        </patternFill>
      </fill>
    </dxf>
    <dxf>
      <fill>
        <patternFill patternType="solid">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microsoft.com/office/2007/relationships/slicerCache" Target="slicerCaches/slicerCache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2.xml"/><Relationship Id="rId11" Type="http://schemas.openxmlformats.org/officeDocument/2006/relationships/sheetMetadata" Target="metadata.xml"/><Relationship Id="rId5" Type="http://schemas.openxmlformats.org/officeDocument/2006/relationships/pivotCacheDefinition" Target="pivotCache/pivotCacheDefinition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Type</a:t>
            </a:r>
            <a:r>
              <a:rPr lang="en-US" b="1" baseline="0"/>
              <a:t> of Improvement Completed YTD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Graphs!$B$3</c:f>
              <c:strCache>
                <c:ptCount val="1"/>
                <c:pt idx="0">
                  <c:v>Target</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Graphs!$A$4:$A$7</c:f>
              <c:strCache>
                <c:ptCount val="4"/>
                <c:pt idx="0">
                  <c:v>Quality</c:v>
                </c:pt>
                <c:pt idx="1">
                  <c:v>Customer Experience</c:v>
                </c:pt>
                <c:pt idx="2">
                  <c:v>Steps Eliminated</c:v>
                </c:pt>
                <c:pt idx="3">
                  <c:v>Other</c:v>
                </c:pt>
              </c:strCache>
            </c:strRef>
          </c:cat>
          <c:val>
            <c:numRef>
              <c:f>Graphs!$B$4:$B$7</c:f>
              <c:numCache>
                <c:formatCode>General</c:formatCode>
                <c:ptCount val="4"/>
                <c:pt idx="0">
                  <c:v>4</c:v>
                </c:pt>
                <c:pt idx="1">
                  <c:v>4</c:v>
                </c:pt>
                <c:pt idx="2">
                  <c:v>10</c:v>
                </c:pt>
                <c:pt idx="3">
                  <c:v>0</c:v>
                </c:pt>
              </c:numCache>
            </c:numRef>
          </c:val>
          <c:extLst>
            <c:ext xmlns:c16="http://schemas.microsoft.com/office/drawing/2014/chart" uri="{C3380CC4-5D6E-409C-BE32-E72D297353CC}">
              <c16:uniqueId val="{00000000-6829-4D31-8A29-74AF2D150B7A}"/>
            </c:ext>
          </c:extLst>
        </c:ser>
        <c:ser>
          <c:idx val="1"/>
          <c:order val="1"/>
          <c:tx>
            <c:strRef>
              <c:f>Graphs!$C$3</c:f>
              <c:strCache>
                <c:ptCount val="1"/>
                <c:pt idx="0">
                  <c:v>Actual</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Graphs!$A$4:$A$7</c:f>
              <c:strCache>
                <c:ptCount val="4"/>
                <c:pt idx="0">
                  <c:v>Quality</c:v>
                </c:pt>
                <c:pt idx="1">
                  <c:v>Customer Experience</c:v>
                </c:pt>
                <c:pt idx="2">
                  <c:v>Steps Eliminated</c:v>
                </c:pt>
                <c:pt idx="3">
                  <c:v>Other</c:v>
                </c:pt>
              </c:strCache>
            </c:strRef>
          </c:cat>
          <c:val>
            <c:numRef>
              <c:f>Graphs!$C$4:$C$7</c:f>
              <c:numCache>
                <c:formatCode>General</c:formatCode>
                <c:ptCount val="4"/>
                <c:pt idx="0">
                  <c:v>1</c:v>
                </c:pt>
                <c:pt idx="1">
                  <c:v>2</c:v>
                </c:pt>
                <c:pt idx="2">
                  <c:v>18</c:v>
                </c:pt>
                <c:pt idx="3">
                  <c:v>1</c:v>
                </c:pt>
              </c:numCache>
            </c:numRef>
          </c:val>
          <c:extLst>
            <c:ext xmlns:c16="http://schemas.microsoft.com/office/drawing/2014/chart" uri="{C3380CC4-5D6E-409C-BE32-E72D297353CC}">
              <c16:uniqueId val="{00000001-6829-4D31-8A29-74AF2D150B7A}"/>
            </c:ext>
          </c:extLst>
        </c:ser>
        <c:dLbls>
          <c:dLblPos val="outEnd"/>
          <c:showLegendKey val="0"/>
          <c:showVal val="1"/>
          <c:showCatName val="0"/>
          <c:showSerName val="0"/>
          <c:showPercent val="0"/>
          <c:showBubbleSize val="0"/>
        </c:dLbls>
        <c:gapWidth val="219"/>
        <c:overlap val="-27"/>
        <c:axId val="1960082815"/>
        <c:axId val="1960081375"/>
      </c:barChart>
      <c:catAx>
        <c:axId val="19600828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60081375"/>
        <c:crosses val="autoZero"/>
        <c:auto val="1"/>
        <c:lblAlgn val="ctr"/>
        <c:lblOffset val="100"/>
        <c:noMultiLvlLbl val="0"/>
      </c:catAx>
      <c:valAx>
        <c:axId val="196008137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6008281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Graphs!$B$9</c:f>
              <c:strCache>
                <c:ptCount val="1"/>
                <c:pt idx="0">
                  <c:v>Actual</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Graphs!$A$10</c:f>
              <c:strCache>
                <c:ptCount val="1"/>
                <c:pt idx="0">
                  <c:v>Actual $</c:v>
                </c:pt>
              </c:strCache>
            </c:strRef>
          </c:cat>
          <c:val>
            <c:numRef>
              <c:f>Graphs!$B$10</c:f>
              <c:numCache>
                <c:formatCode>_("$"* #,##0_);_("$"* \(#,##0\);_("$"* "-"??_);_(@_)</c:formatCode>
                <c:ptCount val="1"/>
                <c:pt idx="0">
                  <c:v>65000</c:v>
                </c:pt>
              </c:numCache>
            </c:numRef>
          </c:val>
          <c:extLst>
            <c:ext xmlns:c16="http://schemas.microsoft.com/office/drawing/2014/chart" uri="{C3380CC4-5D6E-409C-BE32-E72D297353CC}">
              <c16:uniqueId val="{00000000-D4FD-4946-A8A5-0130C70B1869}"/>
            </c:ext>
          </c:extLst>
        </c:ser>
        <c:ser>
          <c:idx val="1"/>
          <c:order val="1"/>
          <c:tx>
            <c:strRef>
              <c:f>Graphs!$C$9</c:f>
              <c:strCache>
                <c:ptCount val="1"/>
                <c:pt idx="0">
                  <c:v>Gap to Target</c:v>
                </c:pt>
              </c:strCache>
            </c:strRef>
          </c:tx>
          <c:spPr>
            <a:solidFill>
              <a:sysClr val="window" lastClr="FFFF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Graphs!$A$10</c:f>
              <c:strCache>
                <c:ptCount val="1"/>
                <c:pt idx="0">
                  <c:v>Actual $</c:v>
                </c:pt>
              </c:strCache>
            </c:strRef>
          </c:cat>
          <c:val>
            <c:numRef>
              <c:f>Graphs!$C$10</c:f>
              <c:numCache>
                <c:formatCode>_("$"* #,##0_);_("$"* \(#,##0\);_("$"* "-"??_);_(@_)</c:formatCode>
                <c:ptCount val="1"/>
                <c:pt idx="0">
                  <c:v>35000</c:v>
                </c:pt>
              </c:numCache>
            </c:numRef>
          </c:val>
          <c:extLst>
            <c:ext xmlns:c16="http://schemas.microsoft.com/office/drawing/2014/chart" uri="{C3380CC4-5D6E-409C-BE32-E72D297353CC}">
              <c16:uniqueId val="{00000001-D4FD-4946-A8A5-0130C70B1869}"/>
            </c:ext>
          </c:extLst>
        </c:ser>
        <c:dLbls>
          <c:dLblPos val="inEnd"/>
          <c:showLegendKey val="0"/>
          <c:showVal val="1"/>
          <c:showCatName val="0"/>
          <c:showSerName val="0"/>
          <c:showPercent val="0"/>
          <c:showBubbleSize val="0"/>
        </c:dLbls>
        <c:gapWidth val="150"/>
        <c:overlap val="100"/>
        <c:axId val="1814792847"/>
        <c:axId val="1814798127"/>
      </c:barChart>
      <c:catAx>
        <c:axId val="18147928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crossAx val="1814798127"/>
        <c:crosses val="autoZero"/>
        <c:auto val="1"/>
        <c:lblAlgn val="ctr"/>
        <c:lblOffset val="100"/>
        <c:noMultiLvlLbl val="0"/>
      </c:catAx>
      <c:valAx>
        <c:axId val="1814798127"/>
        <c:scaling>
          <c:orientation val="minMax"/>
        </c:scaling>
        <c:delete val="1"/>
        <c:axPos val="l"/>
        <c:numFmt formatCode="_(&quot;$&quot;* #,##0_);_(&quot;$&quot;* \(#,##0\);_(&quot;$&quot;* &quot;-&quot;??_);_(@_)" sourceLinked="1"/>
        <c:majorTickMark val="none"/>
        <c:minorTickMark val="none"/>
        <c:tickLblPos val="nextTo"/>
        <c:crossAx val="181479284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ciutraining.com"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www.ciutraining.com" TargetMode="Externa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19051</xdr:colOff>
      <xdr:row>1</xdr:row>
      <xdr:rowOff>41274</xdr:rowOff>
    </xdr:from>
    <xdr:to>
      <xdr:col>8</xdr:col>
      <xdr:colOff>962025</xdr:colOff>
      <xdr:row>4</xdr:row>
      <xdr:rowOff>139700</xdr:rowOff>
    </xdr:to>
    <xdr:sp macro="" textlink="">
      <xdr:nvSpPr>
        <xdr:cNvPr id="2" name="TextBox 1">
          <a:hlinkClick xmlns:r="http://schemas.openxmlformats.org/officeDocument/2006/relationships" r:id="rId1"/>
          <a:extLst>
            <a:ext uri="{FF2B5EF4-FFF2-40B4-BE49-F238E27FC236}">
              <a16:creationId xmlns:a16="http://schemas.microsoft.com/office/drawing/2014/main" id="{242680B3-93EA-587A-54A8-F0C780184888}"/>
            </a:ext>
          </a:extLst>
        </xdr:cNvPr>
        <xdr:cNvSpPr txBox="1"/>
      </xdr:nvSpPr>
      <xdr:spPr>
        <a:xfrm>
          <a:off x="19051" y="469899"/>
          <a:ext cx="12572999" cy="6413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1"/>
            <a:t>Instructions: </a:t>
          </a:r>
          <a:r>
            <a:rPr lang="en-US" sz="1100" i="1"/>
            <a:t>Use this spreadsheet to set targets and record each improvement project implemented</a:t>
          </a:r>
          <a:r>
            <a:rPr lang="en-US" sz="1100" i="1" baseline="0"/>
            <a:t> by your team / company. Enter the name of each project or improvement on a new row and fill out the corresponding columns. Add new projects to the bottom of the sheet or by inserting new rows. The totals in row six will sum all entries included in the table below for each column. Please reference detailed descriptions for each column included in row seven. Delete the example entries in row 8 and 9 before adding your own. This template provided by ciutraining.com.</a:t>
          </a:r>
          <a:endParaRPr lang="en-US" sz="1100" i="1"/>
        </a:p>
      </xdr:txBody>
    </xdr:sp>
    <xdr:clientData/>
  </xdr:twoCellAnchor>
  <xdr:twoCellAnchor editAs="oneCell">
    <xdr:from>
      <xdr:col>9</xdr:col>
      <xdr:colOff>177800</xdr:colOff>
      <xdr:row>1</xdr:row>
      <xdr:rowOff>134266</xdr:rowOff>
    </xdr:from>
    <xdr:to>
      <xdr:col>9</xdr:col>
      <xdr:colOff>1721220</xdr:colOff>
      <xdr:row>4</xdr:row>
      <xdr:rowOff>31656</xdr:rowOff>
    </xdr:to>
    <xdr:pic>
      <xdr:nvPicPr>
        <xdr:cNvPr id="4" name="Picture 3" descr="CIU Training">
          <a:hlinkClick xmlns:r="http://schemas.openxmlformats.org/officeDocument/2006/relationships" r:id="rId1"/>
          <a:extLst>
            <a:ext uri="{FF2B5EF4-FFF2-40B4-BE49-F238E27FC236}">
              <a16:creationId xmlns:a16="http://schemas.microsoft.com/office/drawing/2014/main" id="{2931F857-84B1-6A4C-3756-60EC203DA59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07950" y="562891"/>
          <a:ext cx="1546595" cy="4403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15876</xdr:colOff>
      <xdr:row>4</xdr:row>
      <xdr:rowOff>6350</xdr:rowOff>
    </xdr:from>
    <xdr:to>
      <xdr:col>5</xdr:col>
      <xdr:colOff>1778000</xdr:colOff>
      <xdr:row>9</xdr:row>
      <xdr:rowOff>695324</xdr:rowOff>
    </xdr:to>
    <xdr:graphicFrame macro="">
      <xdr:nvGraphicFramePr>
        <xdr:cNvPr id="2" name="Chart 1">
          <a:extLst>
            <a:ext uri="{FF2B5EF4-FFF2-40B4-BE49-F238E27FC236}">
              <a16:creationId xmlns:a16="http://schemas.microsoft.com/office/drawing/2014/main" id="{CA4D54DF-D3FA-4ADC-87B2-E04B340BB2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5</xdr:row>
      <xdr:rowOff>38100</xdr:rowOff>
    </xdr:from>
    <xdr:to>
      <xdr:col>8</xdr:col>
      <xdr:colOff>0</xdr:colOff>
      <xdr:row>10</xdr:row>
      <xdr:rowOff>0</xdr:rowOff>
    </xdr:to>
    <xdr:graphicFrame macro="">
      <xdr:nvGraphicFramePr>
        <xdr:cNvPr id="3" name="Chart 2">
          <a:extLst>
            <a:ext uri="{FF2B5EF4-FFF2-40B4-BE49-F238E27FC236}">
              <a16:creationId xmlns:a16="http://schemas.microsoft.com/office/drawing/2014/main" id="{9B277294-9AF4-4670-A87E-5BE1F98E97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7</xdr:col>
      <xdr:colOff>6350</xdr:colOff>
      <xdr:row>21</xdr:row>
      <xdr:rowOff>9526</xdr:rowOff>
    </xdr:from>
    <xdr:to>
      <xdr:col>7</xdr:col>
      <xdr:colOff>2911475</xdr:colOff>
      <xdr:row>29</xdr:row>
      <xdr:rowOff>104776</xdr:rowOff>
    </xdr:to>
    <mc:AlternateContent xmlns:mc="http://schemas.openxmlformats.org/markup-compatibility/2006" xmlns:a14="http://schemas.microsoft.com/office/drawing/2010/main">
      <mc:Choice Requires="a14">
        <xdr:graphicFrame macro="">
          <xdr:nvGraphicFramePr>
            <xdr:cNvPr id="4" name="Status">
              <a:extLst>
                <a:ext uri="{FF2B5EF4-FFF2-40B4-BE49-F238E27FC236}">
                  <a16:creationId xmlns:a16="http://schemas.microsoft.com/office/drawing/2014/main" id="{62BCF98E-E080-43D3-8547-5C4A8F587BD1}"/>
                </a:ext>
              </a:extLst>
            </xdr:cNvPr>
            <xdr:cNvGraphicFramePr/>
          </xdr:nvGraphicFramePr>
          <xdr:xfrm>
            <a:off x="0" y="0"/>
            <a:ext cx="0" cy="0"/>
          </xdr:xfrm>
          <a:graphic>
            <a:graphicData uri="http://schemas.microsoft.com/office/drawing/2010/slicer">
              <sle:slicer xmlns:sle="http://schemas.microsoft.com/office/drawing/2010/slicer" name="Status"/>
            </a:graphicData>
          </a:graphic>
        </xdr:graphicFrame>
      </mc:Choice>
      <mc:Fallback xmlns="">
        <xdr:sp macro="" textlink="">
          <xdr:nvSpPr>
            <xdr:cNvPr id="0" name=""/>
            <xdr:cNvSpPr>
              <a:spLocks noTextEdit="1"/>
            </xdr:cNvSpPr>
          </xdr:nvSpPr>
          <xdr:spPr>
            <a:xfrm>
              <a:off x="7762875" y="6569076"/>
              <a:ext cx="2901950" cy="16573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7</xdr:col>
      <xdr:colOff>0</xdr:colOff>
      <xdr:row>30</xdr:row>
      <xdr:rowOff>25400</xdr:rowOff>
    </xdr:from>
    <xdr:to>
      <xdr:col>7</xdr:col>
      <xdr:colOff>2914650</xdr:colOff>
      <xdr:row>38</xdr:row>
      <xdr:rowOff>152400</xdr:rowOff>
    </xdr:to>
    <xdr:sp macro="" textlink="">
      <xdr:nvSpPr>
        <xdr:cNvPr id="5" name="TextBox 4">
          <a:extLst>
            <a:ext uri="{FF2B5EF4-FFF2-40B4-BE49-F238E27FC236}">
              <a16:creationId xmlns:a16="http://schemas.microsoft.com/office/drawing/2014/main" id="{A8666F01-1678-4C81-0564-655C43E4E8EA}"/>
            </a:ext>
          </a:extLst>
        </xdr:cNvPr>
        <xdr:cNvSpPr txBox="1"/>
      </xdr:nvSpPr>
      <xdr:spPr>
        <a:xfrm>
          <a:off x="7753350" y="8331200"/>
          <a:ext cx="2914650" cy="15748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t>The table to the left shows all improvements</a:t>
          </a:r>
          <a:r>
            <a:rPr lang="en-US" sz="1100" i="1" baseline="0"/>
            <a:t> / projects that have started but not completed yet. </a:t>
          </a:r>
          <a:r>
            <a:rPr lang="en-US" sz="1100" i="1"/>
            <a:t>Use the</a:t>
          </a:r>
          <a:r>
            <a:rPr lang="en-US" sz="1100" i="1" baseline="0"/>
            <a:t> slicers above to select which projects display. The default shows In-Process only. The pivot table will expand and contract based on the number of projects in process, so be sure to leave the cells below the pivot table open or they may be overwritten.</a:t>
          </a:r>
          <a:endParaRPr lang="en-US" sz="1100" i="1"/>
        </a:p>
      </xdr:txBody>
    </xdr:sp>
    <xdr:clientData/>
  </xdr:twoCellAnchor>
  <xdr:twoCellAnchor>
    <xdr:from>
      <xdr:col>7</xdr:col>
      <xdr:colOff>0</xdr:colOff>
      <xdr:row>12</xdr:row>
      <xdr:rowOff>180974</xdr:rowOff>
    </xdr:from>
    <xdr:to>
      <xdr:col>7</xdr:col>
      <xdr:colOff>2914650</xdr:colOff>
      <xdr:row>17</xdr:row>
      <xdr:rowOff>180974</xdr:rowOff>
    </xdr:to>
    <xdr:sp macro="" textlink="">
      <xdr:nvSpPr>
        <xdr:cNvPr id="6" name="TextBox 5">
          <a:extLst>
            <a:ext uri="{FF2B5EF4-FFF2-40B4-BE49-F238E27FC236}">
              <a16:creationId xmlns:a16="http://schemas.microsoft.com/office/drawing/2014/main" id="{6F549AC6-CC6F-48D1-A7E6-5B8B0CC758F3}"/>
            </a:ext>
          </a:extLst>
        </xdr:cNvPr>
        <xdr:cNvSpPr txBox="1"/>
      </xdr:nvSpPr>
      <xdr:spPr>
        <a:xfrm>
          <a:off x="7753350" y="4505324"/>
          <a:ext cx="2914650" cy="14573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t>The leader board to the left</a:t>
          </a:r>
          <a:r>
            <a:rPr lang="en-US" sz="1100" i="1" baseline="0"/>
            <a:t> is based on the total number of improvements each person has submitted. Only the top 3 with the most improvements are displayed in the table. The table also shows the total hours saved and financial benefit, but these do not impact the ranking. </a:t>
          </a:r>
          <a:endParaRPr lang="en-US" sz="1100" i="1"/>
        </a:p>
      </xdr:txBody>
    </xdr:sp>
    <xdr:clientData/>
  </xdr:twoCellAnchor>
  <xdr:twoCellAnchor>
    <xdr:from>
      <xdr:col>0</xdr:col>
      <xdr:colOff>9525</xdr:colOff>
      <xdr:row>33</xdr:row>
      <xdr:rowOff>19050</xdr:rowOff>
    </xdr:from>
    <xdr:to>
      <xdr:col>0</xdr:col>
      <xdr:colOff>1866900</xdr:colOff>
      <xdr:row>35</xdr:row>
      <xdr:rowOff>177800</xdr:rowOff>
    </xdr:to>
    <xdr:sp macro="" textlink="">
      <xdr:nvSpPr>
        <xdr:cNvPr id="7" name="TextBox 6">
          <a:extLst>
            <a:ext uri="{FF2B5EF4-FFF2-40B4-BE49-F238E27FC236}">
              <a16:creationId xmlns:a16="http://schemas.microsoft.com/office/drawing/2014/main" id="{2C5FC2BF-92F9-493A-BCC1-EA51939DDDD7}"/>
            </a:ext>
          </a:extLst>
        </xdr:cNvPr>
        <xdr:cNvSpPr txBox="1"/>
      </xdr:nvSpPr>
      <xdr:spPr>
        <a:xfrm>
          <a:off x="9525" y="8867775"/>
          <a:ext cx="1857375" cy="5207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t>This dashboard</a:t>
          </a:r>
          <a:r>
            <a:rPr lang="en-US" sz="1100" i="1" baseline="0"/>
            <a:t> provided by ciutraining.com.</a:t>
          </a:r>
          <a:endParaRPr lang="en-US" sz="1100" i="1"/>
        </a:p>
      </xdr:txBody>
    </xdr:sp>
    <xdr:clientData/>
  </xdr:twoCellAnchor>
  <xdr:twoCellAnchor editAs="oneCell">
    <xdr:from>
      <xdr:col>0</xdr:col>
      <xdr:colOff>114300</xdr:colOff>
      <xdr:row>36</xdr:row>
      <xdr:rowOff>76200</xdr:rowOff>
    </xdr:from>
    <xdr:to>
      <xdr:col>0</xdr:col>
      <xdr:colOff>1657720</xdr:colOff>
      <xdr:row>38</xdr:row>
      <xdr:rowOff>151390</xdr:rowOff>
    </xdr:to>
    <xdr:pic>
      <xdr:nvPicPr>
        <xdr:cNvPr id="8" name="Picture 7" descr="CIU Training">
          <a:hlinkClick xmlns:r="http://schemas.openxmlformats.org/officeDocument/2006/relationships" r:id="rId3"/>
          <a:extLst>
            <a:ext uri="{FF2B5EF4-FFF2-40B4-BE49-F238E27FC236}">
              <a16:creationId xmlns:a16="http://schemas.microsoft.com/office/drawing/2014/main" id="{D6A32846-F70D-43AA-B216-B34F4EC7BD93}"/>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4300" y="9467850"/>
          <a:ext cx="1543420" cy="4371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ason Baird" refreshedDate="45497.50045324074" createdVersion="8" refreshedVersion="8" minRefreshableVersion="3" recordCount="94" xr:uid="{B3676CAC-E2D7-4FEC-8585-6E9FE86022D1}">
  <cacheSource type="worksheet">
    <worksheetSource ref="A8:J1048576" sheet="CI Raw Data"/>
  </cacheSource>
  <cacheFields count="10">
    <cacheField name="Project/Improvement Name" numFmtId="0">
      <sharedItems containsBlank="1"/>
    </cacheField>
    <cacheField name="Status" numFmtId="0">
      <sharedItems containsBlank="1"/>
    </cacheField>
    <cacheField name="Owner/Submitter Name" numFmtId="0">
      <sharedItems containsBlank="1" count="8">
        <s v="John Doe"/>
        <s v="Jane Doe"/>
        <s v="Sarah Jane"/>
        <m/>
        <s v="Test1" u="1"/>
        <s v="Test 2" u="1"/>
        <s v="Test 5" u="1"/>
        <s v="Test 6" u="1"/>
      </sharedItems>
    </cacheField>
    <cacheField name="Date Completed" numFmtId="0">
      <sharedItems containsNonDate="0" containsDate="1" containsString="0" containsBlank="1" minDate="2024-07-17T00:00:00" maxDate="2024-10-15T00:00:00"/>
    </cacheField>
    <cacheField name="# of Quality Improvements" numFmtId="0">
      <sharedItems containsString="0" containsBlank="1" containsNumber="1" containsInteger="1" minValue="0" maxValue="1"/>
    </cacheField>
    <cacheField name="# of Customer Experience Improvements" numFmtId="0">
      <sharedItems containsString="0" containsBlank="1" containsNumber="1" containsInteger="1" minValue="0" maxValue="2"/>
    </cacheField>
    <cacheField name="# of Steps Eliminated" numFmtId="0">
      <sharedItems containsString="0" containsBlank="1" containsNumber="1" containsInteger="1" minValue="1" maxValue="17"/>
    </cacheField>
    <cacheField name="Total # of Improvements" numFmtId="0">
      <sharedItems containsString="0" containsBlank="1" containsNumber="1" containsInteger="1" minValue="1" maxValue="19"/>
    </cacheField>
    <cacheField name="Hours of Time Saved (Annualized)" numFmtId="164">
      <sharedItems containsString="0" containsBlank="1" containsNumber="1" containsInteger="1" minValue="0" maxValue="1024"/>
    </cacheField>
    <cacheField name="Financial Benefit $ (annualized)" numFmtId="44">
      <sharedItems containsString="0" containsBlank="1" containsNumber="1" containsInteger="1" minValue="0" maxValue="6500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ason Baird" refreshedDate="45497.500566782408" createdVersion="8" refreshedVersion="8" minRefreshableVersion="3" recordCount="93" xr:uid="{41443C14-6DD3-4B52-96FB-DA44667331FB}">
  <cacheSource type="worksheet">
    <worksheetSource ref="A8:J101" sheet="CI Raw Data"/>
  </cacheSource>
  <cacheFields count="10">
    <cacheField name="Project/Improvement Name" numFmtId="0">
      <sharedItems containsBlank="1" count="9">
        <s v="Example one"/>
        <s v="Example two"/>
        <s v="Example three"/>
        <m/>
        <s v="Test1" u="1"/>
        <s v="Test 2" u="1"/>
        <s v="Test 5" u="1"/>
        <s v="Test 6" u="1"/>
        <s v="Test 7" u="1"/>
      </sharedItems>
    </cacheField>
    <cacheField name="Status" numFmtId="0">
      <sharedItems containsBlank="1" count="3">
        <s v="Completed"/>
        <s v="In Process"/>
        <m/>
      </sharedItems>
    </cacheField>
    <cacheField name="Owner/Submitter Name" numFmtId="0">
      <sharedItems containsBlank="1" count="8">
        <s v="John Doe"/>
        <s v="Jane Doe"/>
        <s v="Sarah Jane"/>
        <m/>
        <s v="Test1" u="1"/>
        <s v="Test 2" u="1"/>
        <s v="Test 5" u="1"/>
        <s v="Test 6" u="1"/>
      </sharedItems>
    </cacheField>
    <cacheField name="Date Completed" numFmtId="0">
      <sharedItems containsNonDate="0" containsDate="1" containsString="0" containsBlank="1" minDate="2024-07-17T00:00:00" maxDate="2024-10-16T00:00:00" count="4">
        <d v="2024-07-17T00:00:00"/>
        <d v="2024-10-14T00:00:00"/>
        <m/>
        <d v="2024-10-15T00:00:00" u="1"/>
      </sharedItems>
    </cacheField>
    <cacheField name="# of Quality Improvements" numFmtId="0">
      <sharedItems containsString="0" containsBlank="1" containsNumber="1" containsInteger="1" minValue="0" maxValue="1"/>
    </cacheField>
    <cacheField name="# of Customer Experience Improvements" numFmtId="0">
      <sharedItems containsString="0" containsBlank="1" containsNumber="1" containsInteger="1" minValue="0" maxValue="2"/>
    </cacheField>
    <cacheField name="# of Steps Eliminated" numFmtId="0">
      <sharedItems containsString="0" containsBlank="1" containsNumber="1" containsInteger="1" minValue="1" maxValue="17"/>
    </cacheField>
    <cacheField name="Total # of Improvements" numFmtId="0">
      <sharedItems containsString="0" containsBlank="1" containsNumber="1" containsInteger="1" minValue="1" maxValue="19"/>
    </cacheField>
    <cacheField name="Hours of Time Saved (Annualized)" numFmtId="164">
      <sharedItems containsString="0" containsBlank="1" containsNumber="1" containsInteger="1" minValue="0" maxValue="1024"/>
    </cacheField>
    <cacheField name="Financial Benefit $ (annualized)" numFmtId="44">
      <sharedItems containsString="0" containsBlank="1" containsNumber="1" containsInteger="1" minValue="0" maxValue="65000"/>
    </cacheField>
  </cacheFields>
  <extLst>
    <ext xmlns:x14="http://schemas.microsoft.com/office/spreadsheetml/2009/9/main" uri="{725AE2AE-9491-48be-B2B4-4EB974FC3084}">
      <x14:pivotCacheDefinition pivotCacheId="2023855362"/>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4">
  <r>
    <s v="Example one"/>
    <s v="Completed"/>
    <x v="0"/>
    <d v="2024-07-17T00:00:00"/>
    <n v="0"/>
    <n v="2"/>
    <n v="17"/>
    <n v="19"/>
    <n v="1024"/>
    <n v="0"/>
  </r>
  <r>
    <s v="Example two"/>
    <s v="Completed"/>
    <x v="1"/>
    <d v="2024-07-17T00:00:00"/>
    <n v="1"/>
    <n v="0"/>
    <n v="1"/>
    <n v="2"/>
    <n v="0"/>
    <n v="65000"/>
  </r>
  <r>
    <s v="Example three"/>
    <s v="In Process"/>
    <x v="2"/>
    <d v="2024-10-14T00:00:00"/>
    <m/>
    <m/>
    <m/>
    <n v="1"/>
    <m/>
    <m/>
  </r>
  <r>
    <m/>
    <m/>
    <x v="3"/>
    <m/>
    <m/>
    <m/>
    <m/>
    <m/>
    <m/>
    <m/>
  </r>
  <r>
    <m/>
    <m/>
    <x v="3"/>
    <m/>
    <m/>
    <m/>
    <m/>
    <m/>
    <m/>
    <m/>
  </r>
  <r>
    <m/>
    <m/>
    <x v="3"/>
    <m/>
    <m/>
    <m/>
    <m/>
    <m/>
    <m/>
    <m/>
  </r>
  <r>
    <m/>
    <m/>
    <x v="3"/>
    <m/>
    <m/>
    <m/>
    <m/>
    <m/>
    <m/>
    <m/>
  </r>
  <r>
    <m/>
    <m/>
    <x v="3"/>
    <m/>
    <m/>
    <m/>
    <m/>
    <m/>
    <m/>
    <m/>
  </r>
  <r>
    <m/>
    <m/>
    <x v="3"/>
    <m/>
    <m/>
    <m/>
    <m/>
    <m/>
    <m/>
    <m/>
  </r>
  <r>
    <m/>
    <m/>
    <x v="3"/>
    <m/>
    <m/>
    <m/>
    <m/>
    <m/>
    <m/>
    <m/>
  </r>
  <r>
    <m/>
    <m/>
    <x v="3"/>
    <m/>
    <m/>
    <m/>
    <m/>
    <m/>
    <m/>
    <m/>
  </r>
  <r>
    <m/>
    <m/>
    <x v="3"/>
    <m/>
    <m/>
    <m/>
    <m/>
    <m/>
    <m/>
    <m/>
  </r>
  <r>
    <m/>
    <m/>
    <x v="3"/>
    <m/>
    <m/>
    <m/>
    <m/>
    <m/>
    <m/>
    <m/>
  </r>
  <r>
    <m/>
    <m/>
    <x v="3"/>
    <m/>
    <m/>
    <m/>
    <m/>
    <m/>
    <m/>
    <m/>
  </r>
  <r>
    <m/>
    <m/>
    <x v="3"/>
    <m/>
    <m/>
    <m/>
    <m/>
    <m/>
    <m/>
    <m/>
  </r>
  <r>
    <m/>
    <m/>
    <x v="3"/>
    <m/>
    <m/>
    <m/>
    <m/>
    <m/>
    <m/>
    <m/>
  </r>
  <r>
    <m/>
    <m/>
    <x v="3"/>
    <m/>
    <m/>
    <m/>
    <m/>
    <m/>
    <m/>
    <m/>
  </r>
  <r>
    <m/>
    <m/>
    <x v="3"/>
    <m/>
    <m/>
    <m/>
    <m/>
    <m/>
    <m/>
    <m/>
  </r>
  <r>
    <m/>
    <m/>
    <x v="3"/>
    <m/>
    <m/>
    <m/>
    <m/>
    <m/>
    <m/>
    <m/>
  </r>
  <r>
    <m/>
    <m/>
    <x v="3"/>
    <m/>
    <m/>
    <m/>
    <m/>
    <m/>
    <m/>
    <m/>
  </r>
  <r>
    <m/>
    <m/>
    <x v="3"/>
    <m/>
    <m/>
    <m/>
    <m/>
    <m/>
    <m/>
    <m/>
  </r>
  <r>
    <m/>
    <m/>
    <x v="3"/>
    <m/>
    <m/>
    <m/>
    <m/>
    <m/>
    <m/>
    <m/>
  </r>
  <r>
    <m/>
    <m/>
    <x v="3"/>
    <m/>
    <m/>
    <m/>
    <m/>
    <m/>
    <m/>
    <m/>
  </r>
  <r>
    <m/>
    <m/>
    <x v="3"/>
    <m/>
    <m/>
    <m/>
    <m/>
    <m/>
    <m/>
    <m/>
  </r>
  <r>
    <m/>
    <m/>
    <x v="3"/>
    <m/>
    <m/>
    <m/>
    <m/>
    <m/>
    <m/>
    <m/>
  </r>
  <r>
    <m/>
    <m/>
    <x v="3"/>
    <m/>
    <m/>
    <m/>
    <m/>
    <m/>
    <m/>
    <m/>
  </r>
  <r>
    <m/>
    <m/>
    <x v="3"/>
    <m/>
    <m/>
    <m/>
    <m/>
    <m/>
    <m/>
    <m/>
  </r>
  <r>
    <m/>
    <m/>
    <x v="3"/>
    <m/>
    <m/>
    <m/>
    <m/>
    <m/>
    <m/>
    <m/>
  </r>
  <r>
    <m/>
    <m/>
    <x v="3"/>
    <m/>
    <m/>
    <m/>
    <m/>
    <m/>
    <m/>
    <m/>
  </r>
  <r>
    <m/>
    <m/>
    <x v="3"/>
    <m/>
    <m/>
    <m/>
    <m/>
    <m/>
    <m/>
    <m/>
  </r>
  <r>
    <m/>
    <m/>
    <x v="3"/>
    <m/>
    <m/>
    <m/>
    <m/>
    <m/>
    <m/>
    <m/>
  </r>
  <r>
    <m/>
    <m/>
    <x v="3"/>
    <m/>
    <m/>
    <m/>
    <m/>
    <m/>
    <m/>
    <m/>
  </r>
  <r>
    <m/>
    <m/>
    <x v="3"/>
    <m/>
    <m/>
    <m/>
    <m/>
    <m/>
    <m/>
    <m/>
  </r>
  <r>
    <m/>
    <m/>
    <x v="3"/>
    <m/>
    <m/>
    <m/>
    <m/>
    <m/>
    <m/>
    <m/>
  </r>
  <r>
    <m/>
    <m/>
    <x v="3"/>
    <m/>
    <m/>
    <m/>
    <m/>
    <m/>
    <m/>
    <m/>
  </r>
  <r>
    <m/>
    <m/>
    <x v="3"/>
    <m/>
    <m/>
    <m/>
    <m/>
    <m/>
    <m/>
    <m/>
  </r>
  <r>
    <m/>
    <m/>
    <x v="3"/>
    <m/>
    <m/>
    <m/>
    <m/>
    <m/>
    <m/>
    <m/>
  </r>
  <r>
    <m/>
    <m/>
    <x v="3"/>
    <m/>
    <m/>
    <m/>
    <m/>
    <m/>
    <m/>
    <m/>
  </r>
  <r>
    <m/>
    <m/>
    <x v="3"/>
    <m/>
    <m/>
    <m/>
    <m/>
    <m/>
    <m/>
    <m/>
  </r>
  <r>
    <m/>
    <m/>
    <x v="3"/>
    <m/>
    <m/>
    <m/>
    <m/>
    <m/>
    <m/>
    <m/>
  </r>
  <r>
    <m/>
    <m/>
    <x v="3"/>
    <m/>
    <m/>
    <m/>
    <m/>
    <m/>
    <m/>
    <m/>
  </r>
  <r>
    <m/>
    <m/>
    <x v="3"/>
    <m/>
    <m/>
    <m/>
    <m/>
    <m/>
    <m/>
    <m/>
  </r>
  <r>
    <m/>
    <m/>
    <x v="3"/>
    <m/>
    <m/>
    <m/>
    <m/>
    <m/>
    <m/>
    <m/>
  </r>
  <r>
    <m/>
    <m/>
    <x v="3"/>
    <m/>
    <m/>
    <m/>
    <m/>
    <m/>
    <m/>
    <m/>
  </r>
  <r>
    <m/>
    <m/>
    <x v="3"/>
    <m/>
    <m/>
    <m/>
    <m/>
    <m/>
    <m/>
    <m/>
  </r>
  <r>
    <m/>
    <m/>
    <x v="3"/>
    <m/>
    <m/>
    <m/>
    <m/>
    <m/>
    <m/>
    <m/>
  </r>
  <r>
    <m/>
    <m/>
    <x v="3"/>
    <m/>
    <m/>
    <m/>
    <m/>
    <m/>
    <m/>
    <m/>
  </r>
  <r>
    <m/>
    <m/>
    <x v="3"/>
    <m/>
    <m/>
    <m/>
    <m/>
    <m/>
    <m/>
    <m/>
  </r>
  <r>
    <m/>
    <m/>
    <x v="3"/>
    <m/>
    <m/>
    <m/>
    <m/>
    <m/>
    <m/>
    <m/>
  </r>
  <r>
    <m/>
    <m/>
    <x v="3"/>
    <m/>
    <m/>
    <m/>
    <m/>
    <m/>
    <m/>
    <m/>
  </r>
  <r>
    <m/>
    <m/>
    <x v="3"/>
    <m/>
    <m/>
    <m/>
    <m/>
    <m/>
    <m/>
    <m/>
  </r>
  <r>
    <m/>
    <m/>
    <x v="3"/>
    <m/>
    <m/>
    <m/>
    <m/>
    <m/>
    <m/>
    <m/>
  </r>
  <r>
    <m/>
    <m/>
    <x v="3"/>
    <m/>
    <m/>
    <m/>
    <m/>
    <m/>
    <m/>
    <m/>
  </r>
  <r>
    <m/>
    <m/>
    <x v="3"/>
    <m/>
    <m/>
    <m/>
    <m/>
    <m/>
    <m/>
    <m/>
  </r>
  <r>
    <m/>
    <m/>
    <x v="3"/>
    <m/>
    <m/>
    <m/>
    <m/>
    <m/>
    <m/>
    <m/>
  </r>
  <r>
    <m/>
    <m/>
    <x v="3"/>
    <m/>
    <m/>
    <m/>
    <m/>
    <m/>
    <m/>
    <m/>
  </r>
  <r>
    <m/>
    <m/>
    <x v="3"/>
    <m/>
    <m/>
    <m/>
    <m/>
    <m/>
    <m/>
    <m/>
  </r>
  <r>
    <m/>
    <m/>
    <x v="3"/>
    <m/>
    <m/>
    <m/>
    <m/>
    <m/>
    <m/>
    <m/>
  </r>
  <r>
    <m/>
    <m/>
    <x v="3"/>
    <m/>
    <m/>
    <m/>
    <m/>
    <m/>
    <m/>
    <m/>
  </r>
  <r>
    <m/>
    <m/>
    <x v="3"/>
    <m/>
    <m/>
    <m/>
    <m/>
    <m/>
    <m/>
    <m/>
  </r>
  <r>
    <m/>
    <m/>
    <x v="3"/>
    <m/>
    <m/>
    <m/>
    <m/>
    <m/>
    <m/>
    <m/>
  </r>
  <r>
    <m/>
    <m/>
    <x v="3"/>
    <m/>
    <m/>
    <m/>
    <m/>
    <m/>
    <m/>
    <m/>
  </r>
  <r>
    <m/>
    <m/>
    <x v="3"/>
    <m/>
    <m/>
    <m/>
    <m/>
    <m/>
    <m/>
    <m/>
  </r>
  <r>
    <m/>
    <m/>
    <x v="3"/>
    <m/>
    <m/>
    <m/>
    <m/>
    <m/>
    <m/>
    <m/>
  </r>
  <r>
    <m/>
    <m/>
    <x v="3"/>
    <m/>
    <m/>
    <m/>
    <m/>
    <m/>
    <m/>
    <m/>
  </r>
  <r>
    <m/>
    <m/>
    <x v="3"/>
    <m/>
    <m/>
    <m/>
    <m/>
    <m/>
    <m/>
    <m/>
  </r>
  <r>
    <m/>
    <m/>
    <x v="3"/>
    <m/>
    <m/>
    <m/>
    <m/>
    <m/>
    <m/>
    <m/>
  </r>
  <r>
    <m/>
    <m/>
    <x v="3"/>
    <m/>
    <m/>
    <m/>
    <m/>
    <m/>
    <m/>
    <m/>
  </r>
  <r>
    <m/>
    <m/>
    <x v="3"/>
    <m/>
    <m/>
    <m/>
    <m/>
    <m/>
    <m/>
    <m/>
  </r>
  <r>
    <m/>
    <m/>
    <x v="3"/>
    <m/>
    <m/>
    <m/>
    <m/>
    <m/>
    <m/>
    <m/>
  </r>
  <r>
    <m/>
    <m/>
    <x v="3"/>
    <m/>
    <m/>
    <m/>
    <m/>
    <m/>
    <m/>
    <m/>
  </r>
  <r>
    <m/>
    <m/>
    <x v="3"/>
    <m/>
    <m/>
    <m/>
    <m/>
    <m/>
    <m/>
    <m/>
  </r>
  <r>
    <m/>
    <m/>
    <x v="3"/>
    <m/>
    <m/>
    <m/>
    <m/>
    <m/>
    <m/>
    <m/>
  </r>
  <r>
    <m/>
    <m/>
    <x v="3"/>
    <m/>
    <m/>
    <m/>
    <m/>
    <m/>
    <m/>
    <m/>
  </r>
  <r>
    <m/>
    <m/>
    <x v="3"/>
    <m/>
    <m/>
    <m/>
    <m/>
    <m/>
    <m/>
    <m/>
  </r>
  <r>
    <m/>
    <m/>
    <x v="3"/>
    <m/>
    <m/>
    <m/>
    <m/>
    <m/>
    <m/>
    <m/>
  </r>
  <r>
    <m/>
    <m/>
    <x v="3"/>
    <m/>
    <m/>
    <m/>
    <m/>
    <m/>
    <m/>
    <m/>
  </r>
  <r>
    <m/>
    <m/>
    <x v="3"/>
    <m/>
    <m/>
    <m/>
    <m/>
    <m/>
    <m/>
    <m/>
  </r>
  <r>
    <m/>
    <m/>
    <x v="3"/>
    <m/>
    <m/>
    <m/>
    <m/>
    <m/>
    <m/>
    <m/>
  </r>
  <r>
    <m/>
    <m/>
    <x v="3"/>
    <m/>
    <m/>
    <m/>
    <m/>
    <m/>
    <m/>
    <m/>
  </r>
  <r>
    <m/>
    <m/>
    <x v="3"/>
    <m/>
    <m/>
    <m/>
    <m/>
    <m/>
    <m/>
    <m/>
  </r>
  <r>
    <m/>
    <m/>
    <x v="3"/>
    <m/>
    <m/>
    <m/>
    <m/>
    <m/>
    <m/>
    <m/>
  </r>
  <r>
    <m/>
    <m/>
    <x v="3"/>
    <m/>
    <m/>
    <m/>
    <m/>
    <m/>
    <m/>
    <m/>
  </r>
  <r>
    <m/>
    <m/>
    <x v="3"/>
    <m/>
    <m/>
    <m/>
    <m/>
    <m/>
    <m/>
    <m/>
  </r>
  <r>
    <m/>
    <m/>
    <x v="3"/>
    <m/>
    <m/>
    <m/>
    <m/>
    <m/>
    <m/>
    <m/>
  </r>
  <r>
    <m/>
    <m/>
    <x v="3"/>
    <m/>
    <m/>
    <m/>
    <m/>
    <m/>
    <m/>
    <m/>
  </r>
  <r>
    <m/>
    <m/>
    <x v="3"/>
    <m/>
    <m/>
    <m/>
    <m/>
    <m/>
    <m/>
    <m/>
  </r>
  <r>
    <m/>
    <m/>
    <x v="3"/>
    <m/>
    <m/>
    <m/>
    <m/>
    <m/>
    <m/>
    <m/>
  </r>
  <r>
    <m/>
    <m/>
    <x v="3"/>
    <m/>
    <m/>
    <m/>
    <m/>
    <m/>
    <m/>
    <m/>
  </r>
  <r>
    <m/>
    <m/>
    <x v="3"/>
    <m/>
    <m/>
    <m/>
    <m/>
    <m/>
    <m/>
    <m/>
  </r>
  <r>
    <m/>
    <m/>
    <x v="3"/>
    <m/>
    <m/>
    <m/>
    <m/>
    <m/>
    <m/>
    <m/>
  </r>
  <r>
    <m/>
    <m/>
    <x v="3"/>
    <m/>
    <m/>
    <m/>
    <m/>
    <m/>
    <m/>
    <m/>
  </r>
  <r>
    <m/>
    <m/>
    <x v="3"/>
    <m/>
    <m/>
    <m/>
    <m/>
    <m/>
    <m/>
    <m/>
  </r>
  <r>
    <m/>
    <m/>
    <x v="3"/>
    <m/>
    <m/>
    <m/>
    <m/>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3">
  <r>
    <x v="0"/>
    <x v="0"/>
    <x v="0"/>
    <x v="0"/>
    <n v="0"/>
    <n v="2"/>
    <n v="17"/>
    <n v="19"/>
    <n v="1024"/>
    <n v="0"/>
  </r>
  <r>
    <x v="1"/>
    <x v="0"/>
    <x v="1"/>
    <x v="0"/>
    <n v="1"/>
    <n v="0"/>
    <n v="1"/>
    <n v="2"/>
    <n v="0"/>
    <n v="65000"/>
  </r>
  <r>
    <x v="2"/>
    <x v="1"/>
    <x v="2"/>
    <x v="1"/>
    <m/>
    <m/>
    <m/>
    <n v="1"/>
    <m/>
    <m/>
  </r>
  <r>
    <x v="3"/>
    <x v="2"/>
    <x v="3"/>
    <x v="2"/>
    <m/>
    <m/>
    <m/>
    <m/>
    <m/>
    <m/>
  </r>
  <r>
    <x v="3"/>
    <x v="2"/>
    <x v="3"/>
    <x v="2"/>
    <m/>
    <m/>
    <m/>
    <m/>
    <m/>
    <m/>
  </r>
  <r>
    <x v="3"/>
    <x v="2"/>
    <x v="3"/>
    <x v="2"/>
    <m/>
    <m/>
    <m/>
    <m/>
    <m/>
    <m/>
  </r>
  <r>
    <x v="3"/>
    <x v="2"/>
    <x v="3"/>
    <x v="2"/>
    <m/>
    <m/>
    <m/>
    <m/>
    <m/>
    <m/>
  </r>
  <r>
    <x v="3"/>
    <x v="2"/>
    <x v="3"/>
    <x v="2"/>
    <m/>
    <m/>
    <m/>
    <m/>
    <m/>
    <m/>
  </r>
  <r>
    <x v="3"/>
    <x v="2"/>
    <x v="3"/>
    <x v="2"/>
    <m/>
    <m/>
    <m/>
    <m/>
    <m/>
    <m/>
  </r>
  <r>
    <x v="3"/>
    <x v="2"/>
    <x v="3"/>
    <x v="2"/>
    <m/>
    <m/>
    <m/>
    <m/>
    <m/>
    <m/>
  </r>
  <r>
    <x v="3"/>
    <x v="2"/>
    <x v="3"/>
    <x v="2"/>
    <m/>
    <m/>
    <m/>
    <m/>
    <m/>
    <m/>
  </r>
  <r>
    <x v="3"/>
    <x v="2"/>
    <x v="3"/>
    <x v="2"/>
    <m/>
    <m/>
    <m/>
    <m/>
    <m/>
    <m/>
  </r>
  <r>
    <x v="3"/>
    <x v="2"/>
    <x v="3"/>
    <x v="2"/>
    <m/>
    <m/>
    <m/>
    <m/>
    <m/>
    <m/>
  </r>
  <r>
    <x v="3"/>
    <x v="2"/>
    <x v="3"/>
    <x v="2"/>
    <m/>
    <m/>
    <m/>
    <m/>
    <m/>
    <m/>
  </r>
  <r>
    <x v="3"/>
    <x v="2"/>
    <x v="3"/>
    <x v="2"/>
    <m/>
    <m/>
    <m/>
    <m/>
    <m/>
    <m/>
  </r>
  <r>
    <x v="3"/>
    <x v="2"/>
    <x v="3"/>
    <x v="2"/>
    <m/>
    <m/>
    <m/>
    <m/>
    <m/>
    <m/>
  </r>
  <r>
    <x v="3"/>
    <x v="2"/>
    <x v="3"/>
    <x v="2"/>
    <m/>
    <m/>
    <m/>
    <m/>
    <m/>
    <m/>
  </r>
  <r>
    <x v="3"/>
    <x v="2"/>
    <x v="3"/>
    <x v="2"/>
    <m/>
    <m/>
    <m/>
    <m/>
    <m/>
    <m/>
  </r>
  <r>
    <x v="3"/>
    <x v="2"/>
    <x v="3"/>
    <x v="2"/>
    <m/>
    <m/>
    <m/>
    <m/>
    <m/>
    <m/>
  </r>
  <r>
    <x v="3"/>
    <x v="2"/>
    <x v="3"/>
    <x v="2"/>
    <m/>
    <m/>
    <m/>
    <m/>
    <m/>
    <m/>
  </r>
  <r>
    <x v="3"/>
    <x v="2"/>
    <x v="3"/>
    <x v="2"/>
    <m/>
    <m/>
    <m/>
    <m/>
    <m/>
    <m/>
  </r>
  <r>
    <x v="3"/>
    <x v="2"/>
    <x v="3"/>
    <x v="2"/>
    <m/>
    <m/>
    <m/>
    <m/>
    <m/>
    <m/>
  </r>
  <r>
    <x v="3"/>
    <x v="2"/>
    <x v="3"/>
    <x v="2"/>
    <m/>
    <m/>
    <m/>
    <m/>
    <m/>
    <m/>
  </r>
  <r>
    <x v="3"/>
    <x v="2"/>
    <x v="3"/>
    <x v="2"/>
    <m/>
    <m/>
    <m/>
    <m/>
    <m/>
    <m/>
  </r>
  <r>
    <x v="3"/>
    <x v="2"/>
    <x v="3"/>
    <x v="2"/>
    <m/>
    <m/>
    <m/>
    <m/>
    <m/>
    <m/>
  </r>
  <r>
    <x v="3"/>
    <x v="2"/>
    <x v="3"/>
    <x v="2"/>
    <m/>
    <m/>
    <m/>
    <m/>
    <m/>
    <m/>
  </r>
  <r>
    <x v="3"/>
    <x v="2"/>
    <x v="3"/>
    <x v="2"/>
    <m/>
    <m/>
    <m/>
    <m/>
    <m/>
    <m/>
  </r>
  <r>
    <x v="3"/>
    <x v="2"/>
    <x v="3"/>
    <x v="2"/>
    <m/>
    <m/>
    <m/>
    <m/>
    <m/>
    <m/>
  </r>
  <r>
    <x v="3"/>
    <x v="2"/>
    <x v="3"/>
    <x v="2"/>
    <m/>
    <m/>
    <m/>
    <m/>
    <m/>
    <m/>
  </r>
  <r>
    <x v="3"/>
    <x v="2"/>
    <x v="3"/>
    <x v="2"/>
    <m/>
    <m/>
    <m/>
    <m/>
    <m/>
    <m/>
  </r>
  <r>
    <x v="3"/>
    <x v="2"/>
    <x v="3"/>
    <x v="2"/>
    <m/>
    <m/>
    <m/>
    <m/>
    <m/>
    <m/>
  </r>
  <r>
    <x v="3"/>
    <x v="2"/>
    <x v="3"/>
    <x v="2"/>
    <m/>
    <m/>
    <m/>
    <m/>
    <m/>
    <m/>
  </r>
  <r>
    <x v="3"/>
    <x v="2"/>
    <x v="3"/>
    <x v="2"/>
    <m/>
    <m/>
    <m/>
    <m/>
    <m/>
    <m/>
  </r>
  <r>
    <x v="3"/>
    <x v="2"/>
    <x v="3"/>
    <x v="2"/>
    <m/>
    <m/>
    <m/>
    <m/>
    <m/>
    <m/>
  </r>
  <r>
    <x v="3"/>
    <x v="2"/>
    <x v="3"/>
    <x v="2"/>
    <m/>
    <m/>
    <m/>
    <m/>
    <m/>
    <m/>
  </r>
  <r>
    <x v="3"/>
    <x v="2"/>
    <x v="3"/>
    <x v="2"/>
    <m/>
    <m/>
    <m/>
    <m/>
    <m/>
    <m/>
  </r>
  <r>
    <x v="3"/>
    <x v="2"/>
    <x v="3"/>
    <x v="2"/>
    <m/>
    <m/>
    <m/>
    <m/>
    <m/>
    <m/>
  </r>
  <r>
    <x v="3"/>
    <x v="2"/>
    <x v="3"/>
    <x v="2"/>
    <m/>
    <m/>
    <m/>
    <m/>
    <m/>
    <m/>
  </r>
  <r>
    <x v="3"/>
    <x v="2"/>
    <x v="3"/>
    <x v="2"/>
    <m/>
    <m/>
    <m/>
    <m/>
    <m/>
    <m/>
  </r>
  <r>
    <x v="3"/>
    <x v="2"/>
    <x v="3"/>
    <x v="2"/>
    <m/>
    <m/>
    <m/>
    <m/>
    <m/>
    <m/>
  </r>
  <r>
    <x v="3"/>
    <x v="2"/>
    <x v="3"/>
    <x v="2"/>
    <m/>
    <m/>
    <m/>
    <m/>
    <m/>
    <m/>
  </r>
  <r>
    <x v="3"/>
    <x v="2"/>
    <x v="3"/>
    <x v="2"/>
    <m/>
    <m/>
    <m/>
    <m/>
    <m/>
    <m/>
  </r>
  <r>
    <x v="3"/>
    <x v="2"/>
    <x v="3"/>
    <x v="2"/>
    <m/>
    <m/>
    <m/>
    <m/>
    <m/>
    <m/>
  </r>
  <r>
    <x v="3"/>
    <x v="2"/>
    <x v="3"/>
    <x v="2"/>
    <m/>
    <m/>
    <m/>
    <m/>
    <m/>
    <m/>
  </r>
  <r>
    <x v="3"/>
    <x v="2"/>
    <x v="3"/>
    <x v="2"/>
    <m/>
    <m/>
    <m/>
    <m/>
    <m/>
    <m/>
  </r>
  <r>
    <x v="3"/>
    <x v="2"/>
    <x v="3"/>
    <x v="2"/>
    <m/>
    <m/>
    <m/>
    <m/>
    <m/>
    <m/>
  </r>
  <r>
    <x v="3"/>
    <x v="2"/>
    <x v="3"/>
    <x v="2"/>
    <m/>
    <m/>
    <m/>
    <m/>
    <m/>
    <m/>
  </r>
  <r>
    <x v="3"/>
    <x v="2"/>
    <x v="3"/>
    <x v="2"/>
    <m/>
    <m/>
    <m/>
    <m/>
    <m/>
    <m/>
  </r>
  <r>
    <x v="3"/>
    <x v="2"/>
    <x v="3"/>
    <x v="2"/>
    <m/>
    <m/>
    <m/>
    <m/>
    <m/>
    <m/>
  </r>
  <r>
    <x v="3"/>
    <x v="2"/>
    <x v="3"/>
    <x v="2"/>
    <m/>
    <m/>
    <m/>
    <m/>
    <m/>
    <m/>
  </r>
  <r>
    <x v="3"/>
    <x v="2"/>
    <x v="3"/>
    <x v="2"/>
    <m/>
    <m/>
    <m/>
    <m/>
    <m/>
    <m/>
  </r>
  <r>
    <x v="3"/>
    <x v="2"/>
    <x v="3"/>
    <x v="2"/>
    <m/>
    <m/>
    <m/>
    <m/>
    <m/>
    <m/>
  </r>
  <r>
    <x v="3"/>
    <x v="2"/>
    <x v="3"/>
    <x v="2"/>
    <m/>
    <m/>
    <m/>
    <m/>
    <m/>
    <m/>
  </r>
  <r>
    <x v="3"/>
    <x v="2"/>
    <x v="3"/>
    <x v="2"/>
    <m/>
    <m/>
    <m/>
    <m/>
    <m/>
    <m/>
  </r>
  <r>
    <x v="3"/>
    <x v="2"/>
    <x v="3"/>
    <x v="2"/>
    <m/>
    <m/>
    <m/>
    <m/>
    <m/>
    <m/>
  </r>
  <r>
    <x v="3"/>
    <x v="2"/>
    <x v="3"/>
    <x v="2"/>
    <m/>
    <m/>
    <m/>
    <m/>
    <m/>
    <m/>
  </r>
  <r>
    <x v="3"/>
    <x v="2"/>
    <x v="3"/>
    <x v="2"/>
    <m/>
    <m/>
    <m/>
    <m/>
    <m/>
    <m/>
  </r>
  <r>
    <x v="3"/>
    <x v="2"/>
    <x v="3"/>
    <x v="2"/>
    <m/>
    <m/>
    <m/>
    <m/>
    <m/>
    <m/>
  </r>
  <r>
    <x v="3"/>
    <x v="2"/>
    <x v="3"/>
    <x v="2"/>
    <m/>
    <m/>
    <m/>
    <m/>
    <m/>
    <m/>
  </r>
  <r>
    <x v="3"/>
    <x v="2"/>
    <x v="3"/>
    <x v="2"/>
    <m/>
    <m/>
    <m/>
    <m/>
    <m/>
    <m/>
  </r>
  <r>
    <x v="3"/>
    <x v="2"/>
    <x v="3"/>
    <x v="2"/>
    <m/>
    <m/>
    <m/>
    <m/>
    <m/>
    <m/>
  </r>
  <r>
    <x v="3"/>
    <x v="2"/>
    <x v="3"/>
    <x v="2"/>
    <m/>
    <m/>
    <m/>
    <m/>
    <m/>
    <m/>
  </r>
  <r>
    <x v="3"/>
    <x v="2"/>
    <x v="3"/>
    <x v="2"/>
    <m/>
    <m/>
    <m/>
    <m/>
    <m/>
    <m/>
  </r>
  <r>
    <x v="3"/>
    <x v="2"/>
    <x v="3"/>
    <x v="2"/>
    <m/>
    <m/>
    <m/>
    <m/>
    <m/>
    <m/>
  </r>
  <r>
    <x v="3"/>
    <x v="2"/>
    <x v="3"/>
    <x v="2"/>
    <m/>
    <m/>
    <m/>
    <m/>
    <m/>
    <m/>
  </r>
  <r>
    <x v="3"/>
    <x v="2"/>
    <x v="3"/>
    <x v="2"/>
    <m/>
    <m/>
    <m/>
    <m/>
    <m/>
    <m/>
  </r>
  <r>
    <x v="3"/>
    <x v="2"/>
    <x v="3"/>
    <x v="2"/>
    <m/>
    <m/>
    <m/>
    <m/>
    <m/>
    <m/>
  </r>
  <r>
    <x v="3"/>
    <x v="2"/>
    <x v="3"/>
    <x v="2"/>
    <m/>
    <m/>
    <m/>
    <m/>
    <m/>
    <m/>
  </r>
  <r>
    <x v="3"/>
    <x v="2"/>
    <x v="3"/>
    <x v="2"/>
    <m/>
    <m/>
    <m/>
    <m/>
    <m/>
    <m/>
  </r>
  <r>
    <x v="3"/>
    <x v="2"/>
    <x v="3"/>
    <x v="2"/>
    <m/>
    <m/>
    <m/>
    <m/>
    <m/>
    <m/>
  </r>
  <r>
    <x v="3"/>
    <x v="2"/>
    <x v="3"/>
    <x v="2"/>
    <m/>
    <m/>
    <m/>
    <m/>
    <m/>
    <m/>
  </r>
  <r>
    <x v="3"/>
    <x v="2"/>
    <x v="3"/>
    <x v="2"/>
    <m/>
    <m/>
    <m/>
    <m/>
    <m/>
    <m/>
  </r>
  <r>
    <x v="3"/>
    <x v="2"/>
    <x v="3"/>
    <x v="2"/>
    <m/>
    <m/>
    <m/>
    <m/>
    <m/>
    <m/>
  </r>
  <r>
    <x v="3"/>
    <x v="2"/>
    <x v="3"/>
    <x v="2"/>
    <m/>
    <m/>
    <m/>
    <m/>
    <m/>
    <m/>
  </r>
  <r>
    <x v="3"/>
    <x v="2"/>
    <x v="3"/>
    <x v="2"/>
    <m/>
    <m/>
    <m/>
    <m/>
    <m/>
    <m/>
  </r>
  <r>
    <x v="3"/>
    <x v="2"/>
    <x v="3"/>
    <x v="2"/>
    <m/>
    <m/>
    <m/>
    <m/>
    <m/>
    <m/>
  </r>
  <r>
    <x v="3"/>
    <x v="2"/>
    <x v="3"/>
    <x v="2"/>
    <m/>
    <m/>
    <m/>
    <m/>
    <m/>
    <m/>
  </r>
  <r>
    <x v="3"/>
    <x v="2"/>
    <x v="3"/>
    <x v="2"/>
    <m/>
    <m/>
    <m/>
    <m/>
    <m/>
    <m/>
  </r>
  <r>
    <x v="3"/>
    <x v="2"/>
    <x v="3"/>
    <x v="2"/>
    <m/>
    <m/>
    <m/>
    <m/>
    <m/>
    <m/>
  </r>
  <r>
    <x v="3"/>
    <x v="2"/>
    <x v="3"/>
    <x v="2"/>
    <m/>
    <m/>
    <m/>
    <m/>
    <m/>
    <m/>
  </r>
  <r>
    <x v="3"/>
    <x v="2"/>
    <x v="3"/>
    <x v="2"/>
    <m/>
    <m/>
    <m/>
    <m/>
    <m/>
    <m/>
  </r>
  <r>
    <x v="3"/>
    <x v="2"/>
    <x v="3"/>
    <x v="2"/>
    <m/>
    <m/>
    <m/>
    <m/>
    <m/>
    <m/>
  </r>
  <r>
    <x v="3"/>
    <x v="2"/>
    <x v="3"/>
    <x v="2"/>
    <m/>
    <m/>
    <m/>
    <m/>
    <m/>
    <m/>
  </r>
  <r>
    <x v="3"/>
    <x v="2"/>
    <x v="3"/>
    <x v="2"/>
    <m/>
    <m/>
    <m/>
    <m/>
    <m/>
    <m/>
  </r>
  <r>
    <x v="3"/>
    <x v="2"/>
    <x v="3"/>
    <x v="2"/>
    <m/>
    <m/>
    <m/>
    <m/>
    <m/>
    <m/>
  </r>
  <r>
    <x v="3"/>
    <x v="2"/>
    <x v="3"/>
    <x v="2"/>
    <m/>
    <m/>
    <m/>
    <m/>
    <m/>
    <m/>
  </r>
  <r>
    <x v="3"/>
    <x v="2"/>
    <x v="3"/>
    <x v="2"/>
    <m/>
    <m/>
    <m/>
    <m/>
    <m/>
    <m/>
  </r>
  <r>
    <x v="3"/>
    <x v="2"/>
    <x v="3"/>
    <x v="2"/>
    <m/>
    <m/>
    <m/>
    <m/>
    <m/>
    <m/>
  </r>
  <r>
    <x v="3"/>
    <x v="2"/>
    <x v="3"/>
    <x v="2"/>
    <m/>
    <m/>
    <m/>
    <m/>
    <m/>
    <m/>
  </r>
  <r>
    <x v="3"/>
    <x v="2"/>
    <x v="3"/>
    <x v="2"/>
    <m/>
    <m/>
    <m/>
    <m/>
    <m/>
    <m/>
  </r>
  <r>
    <x v="3"/>
    <x v="2"/>
    <x v="3"/>
    <x v="2"/>
    <m/>
    <m/>
    <m/>
    <m/>
    <m/>
    <m/>
  </r>
  <r>
    <x v="3"/>
    <x v="2"/>
    <x v="3"/>
    <x v="2"/>
    <m/>
    <m/>
    <m/>
    <m/>
    <m/>
    <m/>
  </r>
  <r>
    <x v="3"/>
    <x v="2"/>
    <x v="3"/>
    <x v="2"/>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F383E93-B190-4380-AD87-2E4DD534C9AF}" name="PivotTable5" cacheId="1" applyNumberFormats="0" applyBorderFormats="0" applyFontFormats="0" applyPatternFormats="0" applyAlignmentFormats="0" applyWidthHeightFormats="1" dataCaption="Values" updatedVersion="8" minRefreshableVersion="3" showDrill="0" rowGrandTotals="0" colGrandTotals="0" itemPrintTitles="1" createdVersion="8" indent="0" outline="1" outlineData="1" multipleFieldFilters="0" rowHeaderCaption="Name">
  <location ref="C22:F23" firstHeaderRow="1" firstDataRow="1" firstDataCol="4"/>
  <pivotFields count="10">
    <pivotField axis="axisRow" compact="0" outline="0" subtotalTop="0" showAll="0" defaultSubtotal="0">
      <items count="9">
        <item x="0"/>
        <item x="1"/>
        <item m="1" x="5"/>
        <item m="1" x="6"/>
        <item m="1" x="7"/>
        <item m="1" x="4"/>
        <item x="3"/>
        <item m="1" x="8"/>
        <item x="2"/>
      </items>
    </pivotField>
    <pivotField axis="axisRow" outline="0" multipleItemSelectionAllowed="1" showAll="0" defaultSubtotal="0">
      <items count="3">
        <item h="1" x="0"/>
        <item h="1" x="2"/>
        <item x="1"/>
      </items>
    </pivotField>
    <pivotField axis="axisRow" compact="0" outline="0" subtotalTop="0" showAll="0" defaultSubtotal="0">
      <items count="8">
        <item x="1"/>
        <item x="0"/>
        <item m="1" x="5"/>
        <item m="1" x="6"/>
        <item m="1" x="7"/>
        <item m="1" x="4"/>
        <item x="3"/>
        <item x="2"/>
      </items>
    </pivotField>
    <pivotField axis="axisRow" outline="0" showAll="0" defaultSubtotal="0">
      <items count="4">
        <item x="0"/>
        <item x="2"/>
        <item m="1" x="3"/>
        <item x="1"/>
      </items>
    </pivotField>
    <pivotField showAll="0"/>
    <pivotField showAll="0"/>
    <pivotField showAll="0"/>
    <pivotField showAll="0"/>
    <pivotField showAll="0"/>
    <pivotField showAll="0"/>
  </pivotFields>
  <rowFields count="4">
    <field x="0"/>
    <field x="1"/>
    <field x="3"/>
    <field x="2"/>
  </rowFields>
  <rowItems count="1">
    <i>
      <x v="8"/>
      <x v="2"/>
      <x v="3"/>
      <x v="7"/>
    </i>
  </rowItems>
  <colItems count="1">
    <i/>
  </colItems>
  <formats count="24">
    <format dxfId="28">
      <pivotArea field="0" type="button" dataOnly="0" labelOnly="1" outline="0" axis="axisRow" fieldPosition="0"/>
    </format>
    <format dxfId="27">
      <pivotArea field="2" type="button" dataOnly="0" labelOnly="1" outline="0" axis="axisRow" fieldPosition="3"/>
    </format>
    <format dxfId="26">
      <pivotArea field="1" type="button" dataOnly="0" labelOnly="1" outline="0" axis="axisRow" fieldPosition="1"/>
    </format>
    <format dxfId="25">
      <pivotArea field="3" type="button" dataOnly="0" labelOnly="1" outline="0" axis="axisRow" fieldPosition="2"/>
    </format>
    <format dxfId="24">
      <pivotArea field="0" type="button" dataOnly="0" labelOnly="1" outline="0" axis="axisRow" fieldPosition="0"/>
    </format>
    <format dxfId="23">
      <pivotArea field="2" type="button" dataOnly="0" labelOnly="1" outline="0" axis="axisRow" fieldPosition="3"/>
    </format>
    <format dxfId="22">
      <pivotArea field="1" type="button" dataOnly="0" labelOnly="1" outline="0" axis="axisRow" fieldPosition="1"/>
    </format>
    <format dxfId="21">
      <pivotArea field="3" type="button" dataOnly="0" labelOnly="1" outline="0" axis="axisRow" fieldPosition="2"/>
    </format>
    <format dxfId="20">
      <pivotArea field="0" type="button" dataOnly="0" labelOnly="1" outline="0" axis="axisRow" fieldPosition="0"/>
    </format>
    <format dxfId="19">
      <pivotArea field="2" type="button" dataOnly="0" labelOnly="1" outline="0" axis="axisRow" fieldPosition="3"/>
    </format>
    <format dxfId="18">
      <pivotArea field="1" type="button" dataOnly="0" labelOnly="1" outline="0" axis="axisRow" fieldPosition="1"/>
    </format>
    <format dxfId="17">
      <pivotArea field="3" type="button" dataOnly="0" labelOnly="1" outline="0" axis="axisRow" fieldPosition="2"/>
    </format>
    <format dxfId="16">
      <pivotArea field="0" type="button" dataOnly="0" labelOnly="1" outline="0" axis="axisRow" fieldPosition="0"/>
    </format>
    <format dxfId="15">
      <pivotArea field="2" type="button" dataOnly="0" labelOnly="1" outline="0" axis="axisRow" fieldPosition="3"/>
    </format>
    <format dxfId="14">
      <pivotArea field="1" type="button" dataOnly="0" labelOnly="1" outline="0" axis="axisRow" fieldPosition="1"/>
    </format>
    <format dxfId="13">
      <pivotArea field="3" type="button" dataOnly="0" labelOnly="1" outline="0" axis="axisRow" fieldPosition="2"/>
    </format>
    <format dxfId="12">
      <pivotArea field="0" type="button" dataOnly="0" labelOnly="1" outline="0" axis="axisRow" fieldPosition="0"/>
    </format>
    <format dxfId="11">
      <pivotArea field="2" type="button" dataOnly="0" labelOnly="1" outline="0" axis="axisRow" fieldPosition="3"/>
    </format>
    <format dxfId="10">
      <pivotArea field="1" type="button" dataOnly="0" labelOnly="1" outline="0" axis="axisRow" fieldPosition="1"/>
    </format>
    <format dxfId="9">
      <pivotArea field="3" type="button" dataOnly="0" labelOnly="1" outline="0" axis="axisRow" fieldPosition="2"/>
    </format>
    <format dxfId="8">
      <pivotArea field="0" type="button" dataOnly="0" labelOnly="1" outline="0" axis="axisRow" fieldPosition="0"/>
    </format>
    <format dxfId="7">
      <pivotArea field="2" type="button" dataOnly="0" labelOnly="1" outline="0" axis="axisRow" fieldPosition="3"/>
    </format>
    <format dxfId="6">
      <pivotArea field="1" type="button" dataOnly="0" labelOnly="1" outline="0" axis="axisRow" fieldPosition="1"/>
    </format>
    <format dxfId="5">
      <pivotArea field="3" type="button" dataOnly="0" labelOnly="1" outline="0" axis="axisRow" fieldPosition="2"/>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71321BB-EDCB-448C-A998-8972FEBEA5A6}" name="PivotTable4" cacheId="0" applyNumberFormats="0" applyBorderFormats="0" applyFontFormats="0" applyPatternFormats="0" applyAlignmentFormats="0" applyWidthHeightFormats="1" dataCaption="Values" updatedVersion="8" minRefreshableVersion="3" itemPrintTitles="1" createdVersion="8" indent="0" outline="1" outlineData="1" multipleFieldFilters="0" rowHeaderCaption="Name" fieldListSortAscending="1">
  <location ref="C14:F18" firstHeaderRow="0" firstDataRow="1" firstDataCol="1"/>
  <pivotFields count="10">
    <pivotField showAll="0" countASubtotal="1"/>
    <pivotField showAll="0"/>
    <pivotField axis="axisRow" showAll="0" measureFilter="1">
      <items count="9">
        <item x="1"/>
        <item x="0"/>
        <item x="3"/>
        <item m="1" x="4"/>
        <item m="1" x="5"/>
        <item m="1" x="6"/>
        <item m="1" x="7"/>
        <item x="2"/>
        <item t="default"/>
      </items>
    </pivotField>
    <pivotField showAll="0"/>
    <pivotField showAll="0"/>
    <pivotField showAll="0"/>
    <pivotField showAll="0"/>
    <pivotField dataField="1" showAll="0"/>
    <pivotField dataField="1" showAll="0"/>
    <pivotField dataField="1" showAll="0"/>
  </pivotFields>
  <rowFields count="1">
    <field x="2"/>
  </rowFields>
  <rowItems count="4">
    <i>
      <x/>
    </i>
    <i>
      <x v="1"/>
    </i>
    <i>
      <x v="7"/>
    </i>
    <i t="grand">
      <x/>
    </i>
  </rowItems>
  <colFields count="1">
    <field x="-2"/>
  </colFields>
  <colItems count="3">
    <i>
      <x/>
    </i>
    <i i="1">
      <x v="1"/>
    </i>
    <i i="2">
      <x v="2"/>
    </i>
  </colItems>
  <dataFields count="3">
    <dataField name="Sum of Total # of Improvements" fld="7" baseField="0" baseItem="0"/>
    <dataField name="Sum of Hours of Time Saved (Annualized)" fld="8" baseField="0" baseItem="0"/>
    <dataField name="Sum of Financial Benefit $ (annualized)" fld="9" baseField="0" baseItem="0"/>
  </dataFields>
  <formats count="12">
    <format dxfId="40">
      <pivotArea field="2" type="button" dataOnly="0" labelOnly="1" outline="0" axis="axisRow" fieldPosition="0"/>
    </format>
    <format dxfId="39">
      <pivotArea dataOnly="0" labelOnly="1" outline="0" fieldPosition="0">
        <references count="1">
          <reference field="4294967294" count="3">
            <x v="0"/>
            <x v="1"/>
            <x v="2"/>
          </reference>
        </references>
      </pivotArea>
    </format>
    <format dxfId="38">
      <pivotArea field="2" type="button" dataOnly="0" labelOnly="1" outline="0" axis="axisRow" fieldPosition="0"/>
    </format>
    <format dxfId="37">
      <pivotArea dataOnly="0" labelOnly="1" outline="0" fieldPosition="0">
        <references count="1">
          <reference field="4294967294" count="3">
            <x v="0"/>
            <x v="1"/>
            <x v="2"/>
          </reference>
        </references>
      </pivotArea>
    </format>
    <format dxfId="36">
      <pivotArea dataOnly="0" grandRow="1" fieldPosition="0"/>
    </format>
    <format dxfId="35">
      <pivotArea dataOnly="0" labelOnly="1" outline="0" fieldPosition="0">
        <references count="1">
          <reference field="4294967294" count="3">
            <x v="0"/>
            <x v="1"/>
            <x v="2"/>
          </reference>
        </references>
      </pivotArea>
    </format>
    <format dxfId="34">
      <pivotArea field="2" type="button" dataOnly="0" labelOnly="1" outline="0" axis="axisRow" fieldPosition="0"/>
    </format>
    <format dxfId="33">
      <pivotArea dataOnly="0" labelOnly="1" outline="0" fieldPosition="0">
        <references count="1">
          <reference field="4294967294" count="3">
            <x v="0"/>
            <x v="1"/>
            <x v="2"/>
          </reference>
        </references>
      </pivotArea>
    </format>
    <format dxfId="32">
      <pivotArea field="2" type="button" dataOnly="0" labelOnly="1" outline="0" axis="axisRow" fieldPosition="0"/>
    </format>
    <format dxfId="31">
      <pivotArea dataOnly="0" labelOnly="1" outline="0" fieldPosition="0">
        <references count="1">
          <reference field="4294967294" count="3">
            <x v="0"/>
            <x v="1"/>
            <x v="2"/>
          </reference>
        </references>
      </pivotArea>
    </format>
    <format dxfId="30">
      <pivotArea field="2" type="button" dataOnly="0" labelOnly="1" outline="0" axis="axisRow" fieldPosition="0"/>
    </format>
    <format dxfId="29">
      <pivotArea dataOnly="0" labelOnly="1" outline="0" fieldPosition="0">
        <references count="1">
          <reference field="4294967294" count="3">
            <x v="0"/>
            <x v="1"/>
            <x v="2"/>
          </reference>
        </references>
      </pivotArea>
    </format>
  </formats>
  <pivotTableStyleInfo name="PivotStyleLight16" showRowHeaders="1" showColHeaders="1" showRowStripes="0" showColStripes="0" showLastColumn="1"/>
  <filters count="1">
    <filter fld="2" type="count" evalOrder="-1" id="2" iMeasureFld="0">
      <autoFilter ref="A1">
        <filterColumn colId="0">
          <top10 val="3" filterVal="3"/>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FA8BD0B7-507D-4EE1-A03A-8606247BB47A}" name="PivotTable3"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fieldListSortAscending="1">
  <location ref="I3:L7" firstHeaderRow="0" firstDataRow="1" firstDataCol="1"/>
  <pivotFields count="10">
    <pivotField showAll="0" countASubtotal="1"/>
    <pivotField showAll="0"/>
    <pivotField axis="axisRow" showAll="0" measureFilter="1" sortType="descending">
      <items count="9">
        <item x="1"/>
        <item x="0"/>
        <item x="3"/>
        <item m="1" x="4"/>
        <item m="1" x="5"/>
        <item m="1" x="6"/>
        <item m="1" x="7"/>
        <item x="2"/>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dataField="1" showAll="0"/>
    <pivotField dataField="1" showAll="0"/>
    <pivotField dataField="1" showAll="0"/>
  </pivotFields>
  <rowFields count="1">
    <field x="2"/>
  </rowFields>
  <rowItems count="4">
    <i>
      <x v="1"/>
    </i>
    <i>
      <x/>
    </i>
    <i>
      <x v="7"/>
    </i>
    <i t="grand">
      <x/>
    </i>
  </rowItems>
  <colFields count="1">
    <field x="-2"/>
  </colFields>
  <colItems count="3">
    <i>
      <x/>
    </i>
    <i i="1">
      <x v="1"/>
    </i>
    <i i="2">
      <x v="2"/>
    </i>
  </colItems>
  <dataFields count="3">
    <dataField name="Sum of Total # of Improvements" fld="7" baseField="0" baseItem="0"/>
    <dataField name="Sum of Hours of Time Saved (Annualized)" fld="8" baseField="0" baseItem="0"/>
    <dataField name="Sum of Financial Benefit $ (annualized)" fld="9" baseField="0" baseItem="0"/>
  </dataFields>
  <formats count="5">
    <format dxfId="4">
      <pivotArea field="2" type="button" dataOnly="0" labelOnly="1" outline="0" axis="axisRow" fieldPosition="0"/>
    </format>
    <format dxfId="3">
      <pivotArea dataOnly="0" labelOnly="1" outline="0" fieldPosition="0">
        <references count="1">
          <reference field="4294967294" count="3">
            <x v="0"/>
            <x v="1"/>
            <x v="2"/>
          </reference>
        </references>
      </pivotArea>
    </format>
    <format dxfId="2">
      <pivotArea field="2" type="button" dataOnly="0" labelOnly="1" outline="0" axis="axisRow" fieldPosition="0"/>
    </format>
    <format dxfId="1">
      <pivotArea dataOnly="0" labelOnly="1" outline="0" fieldPosition="0">
        <references count="1">
          <reference field="4294967294" count="3">
            <x v="0"/>
            <x v="1"/>
            <x v="2"/>
          </reference>
        </references>
      </pivotArea>
    </format>
    <format dxfId="0">
      <pivotArea dataOnly="0" grandRow="1" fieldPosition="0"/>
    </format>
  </formats>
  <pivotTableStyleInfo name="PivotStyleLight16" showRowHeaders="1" showColHeaders="1" showRowStripes="0" showColStripes="0" showLastColumn="1"/>
  <filters count="1">
    <filter fld="2" type="count" evalOrder="-1" id="1" iMeasureFld="0">
      <autoFilter ref="A1">
        <filterColumn colId="0">
          <top10 val="3" filterVal="3"/>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tatus" xr10:uid="{9A675E14-8DBD-4DF5-BEE2-29202C47AAD0}" sourceName="Status">
  <pivotTables>
    <pivotTable tabId="2" name="PivotTable5"/>
  </pivotTables>
  <data>
    <tabular pivotCacheId="2023855362">
      <items count="3">
        <i x="0"/>
        <i x="1" s="1"/>
        <i x="2"/>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tatus" xr10:uid="{05F1BF4D-DE40-4B66-B14D-2073390DBFEE}" cache="Slicer_Status" caption="Status" rowHeight="251883"/>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comments" Target="../comments2.xml"/><Relationship Id="rId5" Type="http://schemas.microsoft.com/office/2007/relationships/slicer" Target="../slicers/slicer1.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0F035-5113-4DF0-A016-B2C4B3BCA34D}">
  <dimension ref="A1:J101"/>
  <sheetViews>
    <sheetView workbookViewId="0">
      <pane ySplit="8" topLeftCell="A9" activePane="bottomLeft" state="frozen"/>
      <selection pane="bottomLeft" activeCell="O7" sqref="O7"/>
    </sheetView>
  </sheetViews>
  <sheetFormatPr defaultRowHeight="15" x14ac:dyDescent="0.25"/>
  <cols>
    <col min="1" max="1" width="52.42578125" customWidth="1"/>
    <col min="2" max="2" width="16.28515625" customWidth="1"/>
    <col min="3" max="3" width="22.42578125" customWidth="1"/>
    <col min="4" max="4" width="16.140625" customWidth="1"/>
    <col min="5" max="5" width="13.5703125" customWidth="1"/>
    <col min="6" max="6" width="15.7109375" customWidth="1"/>
    <col min="7" max="7" width="12.42578125" customWidth="1"/>
    <col min="8" max="8" width="17.7109375" customWidth="1"/>
    <col min="9" max="9" width="14.42578125" style="12" customWidth="1"/>
    <col min="10" max="10" width="26.5703125" style="8" customWidth="1"/>
  </cols>
  <sheetData>
    <row r="1" spans="1:10" ht="33.6" customHeight="1" x14ac:dyDescent="0.25">
      <c r="A1" s="3" t="s">
        <v>13</v>
      </c>
      <c r="B1" s="3"/>
      <c r="C1" s="4"/>
      <c r="D1" s="4"/>
      <c r="E1" s="4"/>
      <c r="F1" s="36" t="s">
        <v>0</v>
      </c>
      <c r="G1" s="36"/>
      <c r="H1" s="35" t="s">
        <v>21</v>
      </c>
      <c r="I1" s="35"/>
      <c r="J1" s="35"/>
    </row>
    <row r="6" spans="1:10" ht="47.1" customHeight="1" x14ac:dyDescent="0.25">
      <c r="D6" s="18" t="s">
        <v>22</v>
      </c>
      <c r="E6" s="20">
        <v>4</v>
      </c>
      <c r="F6" s="20">
        <v>4</v>
      </c>
      <c r="G6" s="20">
        <v>10</v>
      </c>
      <c r="H6" s="20">
        <v>18</v>
      </c>
      <c r="I6" s="21">
        <v>500</v>
      </c>
      <c r="J6" s="22">
        <v>100000</v>
      </c>
    </row>
    <row r="7" spans="1:10" s="7" customFormat="1" ht="45" customHeight="1" x14ac:dyDescent="0.25">
      <c r="D7" s="19" t="s">
        <v>23</v>
      </c>
      <c r="E7" s="15">
        <f t="shared" ref="E7:J7" si="0">SUM(E9:E1048576)</f>
        <v>1</v>
      </c>
      <c r="F7" s="15">
        <f t="shared" si="0"/>
        <v>2</v>
      </c>
      <c r="G7" s="15">
        <f t="shared" si="0"/>
        <v>18</v>
      </c>
      <c r="H7" s="15">
        <f t="shared" si="0"/>
        <v>22</v>
      </c>
      <c r="I7" s="16">
        <f t="shared" si="0"/>
        <v>1024</v>
      </c>
      <c r="J7" s="17">
        <f t="shared" si="0"/>
        <v>65000</v>
      </c>
    </row>
    <row r="8" spans="1:10" s="2" customFormat="1" ht="45" x14ac:dyDescent="0.25">
      <c r="A8" s="5" t="s">
        <v>1</v>
      </c>
      <c r="B8" s="5" t="s">
        <v>14</v>
      </c>
      <c r="C8" s="5" t="s">
        <v>2</v>
      </c>
      <c r="D8" s="5" t="s">
        <v>20</v>
      </c>
      <c r="E8" s="5" t="s">
        <v>3</v>
      </c>
      <c r="F8" s="5" t="s">
        <v>4</v>
      </c>
      <c r="G8" s="5" t="s">
        <v>5</v>
      </c>
      <c r="H8" s="5" t="s">
        <v>6</v>
      </c>
      <c r="I8" s="13" t="s">
        <v>7</v>
      </c>
      <c r="J8" s="9" t="s">
        <v>8</v>
      </c>
    </row>
    <row r="9" spans="1:10" x14ac:dyDescent="0.25">
      <c r="A9" s="6" t="s">
        <v>9</v>
      </c>
      <c r="B9" s="6" t="s">
        <v>17</v>
      </c>
      <c r="C9" s="6" t="s">
        <v>10</v>
      </c>
      <c r="D9" s="11">
        <v>45490</v>
      </c>
      <c r="E9" s="6">
        <v>0</v>
      </c>
      <c r="F9" s="6">
        <v>2</v>
      </c>
      <c r="G9" s="6">
        <v>17</v>
      </c>
      <c r="H9" s="6">
        <v>19</v>
      </c>
      <c r="I9" s="14">
        <v>1024</v>
      </c>
      <c r="J9" s="10">
        <v>0</v>
      </c>
    </row>
    <row r="10" spans="1:10" x14ac:dyDescent="0.25">
      <c r="A10" s="6" t="s">
        <v>11</v>
      </c>
      <c r="B10" s="6" t="s">
        <v>17</v>
      </c>
      <c r="C10" s="6" t="s">
        <v>12</v>
      </c>
      <c r="D10" s="11">
        <v>45490</v>
      </c>
      <c r="E10" s="6">
        <v>1</v>
      </c>
      <c r="F10" s="6">
        <v>0</v>
      </c>
      <c r="G10" s="6">
        <v>1</v>
      </c>
      <c r="H10" s="6">
        <v>2</v>
      </c>
      <c r="I10" s="14">
        <v>0</v>
      </c>
      <c r="J10" s="10">
        <v>65000</v>
      </c>
    </row>
    <row r="11" spans="1:10" x14ac:dyDescent="0.25">
      <c r="A11" s="6" t="s">
        <v>47</v>
      </c>
      <c r="B11" s="6" t="s">
        <v>16</v>
      </c>
      <c r="C11" s="6" t="s">
        <v>48</v>
      </c>
      <c r="D11" s="11">
        <v>45579</v>
      </c>
      <c r="E11" s="6"/>
      <c r="F11" s="6"/>
      <c r="G11" s="6"/>
      <c r="H11" s="6">
        <v>1</v>
      </c>
      <c r="I11" s="14"/>
      <c r="J11" s="10"/>
    </row>
    <row r="12" spans="1:10" x14ac:dyDescent="0.25">
      <c r="A12" s="6"/>
      <c r="B12" s="6"/>
      <c r="C12" s="6"/>
      <c r="D12" s="6"/>
      <c r="E12" s="6"/>
      <c r="F12" s="6"/>
      <c r="G12" s="6"/>
      <c r="H12" s="6"/>
      <c r="I12" s="14"/>
      <c r="J12" s="10"/>
    </row>
    <row r="13" spans="1:10" x14ac:dyDescent="0.25">
      <c r="A13" s="6"/>
      <c r="B13" s="6"/>
      <c r="C13" s="6"/>
      <c r="D13" s="6"/>
      <c r="E13" s="6"/>
      <c r="F13" s="6"/>
      <c r="G13" s="6"/>
      <c r="H13" s="6"/>
      <c r="I13" s="14"/>
      <c r="J13" s="10"/>
    </row>
    <row r="14" spans="1:10" x14ac:dyDescent="0.25">
      <c r="A14" s="6"/>
      <c r="B14" s="6"/>
      <c r="C14" s="6"/>
      <c r="D14" s="6"/>
      <c r="E14" s="6"/>
      <c r="F14" s="6"/>
      <c r="G14" s="6"/>
      <c r="H14" s="6"/>
      <c r="I14" s="14"/>
      <c r="J14" s="10"/>
    </row>
    <row r="15" spans="1:10" x14ac:dyDescent="0.25">
      <c r="A15" s="6"/>
      <c r="B15" s="6"/>
      <c r="C15" s="6"/>
      <c r="D15" s="11"/>
      <c r="E15" s="6"/>
      <c r="F15" s="6"/>
      <c r="G15" s="6"/>
      <c r="H15" s="6"/>
      <c r="I15" s="14"/>
      <c r="J15" s="10"/>
    </row>
    <row r="16" spans="1:10" x14ac:dyDescent="0.25">
      <c r="A16" s="6"/>
      <c r="B16" s="6"/>
      <c r="C16" s="6"/>
      <c r="D16" s="6"/>
      <c r="E16" s="6"/>
      <c r="F16" s="6"/>
      <c r="G16" s="6"/>
      <c r="H16" s="6"/>
      <c r="I16" s="14"/>
      <c r="J16" s="10"/>
    </row>
    <row r="17" spans="1:10" x14ac:dyDescent="0.25">
      <c r="A17" s="6"/>
      <c r="B17" s="6"/>
      <c r="C17" s="6"/>
      <c r="D17" s="6"/>
      <c r="E17" s="6"/>
      <c r="F17" s="6"/>
      <c r="G17" s="6"/>
      <c r="H17" s="6"/>
      <c r="I17" s="14"/>
      <c r="J17" s="10"/>
    </row>
    <row r="18" spans="1:10" x14ac:dyDescent="0.25">
      <c r="A18" s="6"/>
      <c r="B18" s="6"/>
      <c r="C18" s="6"/>
      <c r="D18" s="6"/>
      <c r="E18" s="6"/>
      <c r="F18" s="6"/>
      <c r="G18" s="6"/>
      <c r="H18" s="6"/>
      <c r="I18" s="14"/>
      <c r="J18" s="10"/>
    </row>
    <row r="19" spans="1:10" x14ac:dyDescent="0.25">
      <c r="A19" s="6"/>
      <c r="B19" s="6"/>
      <c r="C19" s="6"/>
      <c r="D19" s="6"/>
      <c r="E19" s="6"/>
      <c r="F19" s="6"/>
      <c r="G19" s="6"/>
      <c r="H19" s="6"/>
      <c r="I19" s="14"/>
      <c r="J19" s="10"/>
    </row>
    <row r="20" spans="1:10" x14ac:dyDescent="0.25">
      <c r="A20" s="6"/>
      <c r="B20" s="6"/>
      <c r="C20" s="6"/>
      <c r="D20" s="6"/>
      <c r="E20" s="6"/>
      <c r="F20" s="6"/>
      <c r="G20" s="6"/>
      <c r="H20" s="6"/>
      <c r="I20" s="14"/>
      <c r="J20" s="10"/>
    </row>
    <row r="21" spans="1:10" x14ac:dyDescent="0.25">
      <c r="A21" s="6"/>
      <c r="B21" s="6"/>
      <c r="C21" s="6"/>
      <c r="D21" s="6"/>
      <c r="E21" s="6"/>
      <c r="F21" s="6"/>
      <c r="G21" s="6"/>
      <c r="H21" s="6"/>
      <c r="I21" s="14"/>
      <c r="J21" s="10"/>
    </row>
    <row r="22" spans="1:10" x14ac:dyDescent="0.25">
      <c r="A22" s="6"/>
      <c r="B22" s="6"/>
      <c r="C22" s="6"/>
      <c r="D22" s="6"/>
      <c r="E22" s="6"/>
      <c r="F22" s="6"/>
      <c r="G22" s="6"/>
      <c r="H22" s="6"/>
      <c r="I22" s="14"/>
      <c r="J22" s="10"/>
    </row>
    <row r="23" spans="1:10" x14ac:dyDescent="0.25">
      <c r="A23" s="6"/>
      <c r="B23" s="6"/>
      <c r="C23" s="6"/>
      <c r="D23" s="6"/>
      <c r="E23" s="6"/>
      <c r="F23" s="6"/>
      <c r="G23" s="6"/>
      <c r="H23" s="6"/>
      <c r="I23" s="14"/>
      <c r="J23" s="10"/>
    </row>
    <row r="24" spans="1:10" x14ac:dyDescent="0.25">
      <c r="A24" s="6"/>
      <c r="B24" s="6"/>
      <c r="C24" s="6"/>
      <c r="D24" s="6"/>
      <c r="E24" s="6"/>
      <c r="F24" s="6"/>
      <c r="G24" s="6"/>
      <c r="H24" s="6"/>
      <c r="I24" s="14"/>
      <c r="J24" s="10"/>
    </row>
    <row r="25" spans="1:10" x14ac:dyDescent="0.25">
      <c r="A25" s="6"/>
      <c r="B25" s="6"/>
      <c r="C25" s="6"/>
      <c r="D25" s="6"/>
      <c r="E25" s="6"/>
      <c r="F25" s="6"/>
      <c r="G25" s="6"/>
      <c r="H25" s="6"/>
      <c r="I25" s="14"/>
      <c r="J25" s="10"/>
    </row>
    <row r="26" spans="1:10" x14ac:dyDescent="0.25">
      <c r="A26" s="6"/>
      <c r="B26" s="6"/>
      <c r="C26" s="6"/>
      <c r="D26" s="6"/>
      <c r="E26" s="6"/>
      <c r="F26" s="6"/>
      <c r="G26" s="6"/>
      <c r="H26" s="6"/>
      <c r="I26" s="14"/>
      <c r="J26" s="10"/>
    </row>
    <row r="27" spans="1:10" x14ac:dyDescent="0.25">
      <c r="A27" s="6"/>
      <c r="B27" s="6"/>
      <c r="C27" s="6"/>
      <c r="D27" s="6"/>
      <c r="E27" s="6"/>
      <c r="F27" s="6"/>
      <c r="G27" s="6"/>
      <c r="H27" s="6"/>
      <c r="I27" s="14"/>
      <c r="J27" s="10"/>
    </row>
    <row r="28" spans="1:10" x14ac:dyDescent="0.25">
      <c r="A28" s="6"/>
      <c r="B28" s="6"/>
      <c r="C28" s="6"/>
      <c r="D28" s="6"/>
      <c r="E28" s="6"/>
      <c r="F28" s="6"/>
      <c r="G28" s="6"/>
      <c r="H28" s="6"/>
      <c r="I28" s="14"/>
      <c r="J28" s="10"/>
    </row>
    <row r="29" spans="1:10" x14ac:dyDescent="0.25">
      <c r="A29" s="6"/>
      <c r="B29" s="6"/>
      <c r="C29" s="6"/>
      <c r="D29" s="6"/>
      <c r="E29" s="6"/>
      <c r="F29" s="6"/>
      <c r="G29" s="6"/>
      <c r="H29" s="6"/>
      <c r="I29" s="14"/>
      <c r="J29" s="10"/>
    </row>
    <row r="30" spans="1:10" x14ac:dyDescent="0.25">
      <c r="A30" s="6"/>
      <c r="B30" s="6"/>
      <c r="C30" s="6"/>
      <c r="D30" s="6"/>
      <c r="E30" s="6"/>
      <c r="F30" s="6"/>
      <c r="G30" s="6"/>
      <c r="H30" s="6"/>
      <c r="I30" s="14"/>
      <c r="J30" s="10"/>
    </row>
    <row r="31" spans="1:10" x14ac:dyDescent="0.25">
      <c r="A31" s="6"/>
      <c r="B31" s="6"/>
      <c r="C31" s="6"/>
      <c r="D31" s="6"/>
      <c r="E31" s="6"/>
      <c r="F31" s="6"/>
      <c r="G31" s="6"/>
      <c r="H31" s="6"/>
      <c r="I31" s="14"/>
      <c r="J31" s="10"/>
    </row>
    <row r="32" spans="1:10" x14ac:dyDescent="0.25">
      <c r="A32" s="6"/>
      <c r="B32" s="6"/>
      <c r="C32" s="6"/>
      <c r="D32" s="6"/>
      <c r="E32" s="6"/>
      <c r="F32" s="6"/>
      <c r="G32" s="6"/>
      <c r="H32" s="6"/>
      <c r="I32" s="14"/>
      <c r="J32" s="10"/>
    </row>
    <row r="33" spans="1:10" x14ac:dyDescent="0.25">
      <c r="A33" s="6"/>
      <c r="B33" s="6"/>
      <c r="C33" s="6"/>
      <c r="D33" s="6"/>
      <c r="E33" s="6"/>
      <c r="F33" s="6"/>
      <c r="G33" s="6"/>
      <c r="H33" s="6"/>
      <c r="I33" s="14"/>
      <c r="J33" s="10"/>
    </row>
    <row r="34" spans="1:10" x14ac:dyDescent="0.25">
      <c r="A34" s="6"/>
      <c r="B34" s="6"/>
      <c r="C34" s="6"/>
      <c r="D34" s="6"/>
      <c r="E34" s="6"/>
      <c r="F34" s="6"/>
      <c r="G34" s="6"/>
      <c r="H34" s="6"/>
      <c r="I34" s="14"/>
      <c r="J34" s="10"/>
    </row>
    <row r="35" spans="1:10" x14ac:dyDescent="0.25">
      <c r="A35" s="6"/>
      <c r="B35" s="6"/>
      <c r="C35" s="6"/>
      <c r="D35" s="6"/>
      <c r="E35" s="6"/>
      <c r="F35" s="6"/>
      <c r="G35" s="6"/>
      <c r="H35" s="6"/>
      <c r="I35" s="14"/>
      <c r="J35" s="10"/>
    </row>
    <row r="36" spans="1:10" x14ac:dyDescent="0.25">
      <c r="A36" s="6"/>
      <c r="B36" s="6"/>
      <c r="C36" s="6"/>
      <c r="D36" s="6"/>
      <c r="E36" s="6"/>
      <c r="F36" s="6"/>
      <c r="G36" s="6"/>
      <c r="H36" s="6"/>
      <c r="I36" s="14"/>
      <c r="J36" s="10"/>
    </row>
    <row r="37" spans="1:10" x14ac:dyDescent="0.25">
      <c r="A37" s="6"/>
      <c r="B37" s="6"/>
      <c r="C37" s="6"/>
      <c r="D37" s="6"/>
      <c r="E37" s="6"/>
      <c r="F37" s="6"/>
      <c r="G37" s="6"/>
      <c r="H37" s="6"/>
      <c r="I37" s="14"/>
      <c r="J37" s="10"/>
    </row>
    <row r="38" spans="1:10" x14ac:dyDescent="0.25">
      <c r="A38" s="6"/>
      <c r="B38" s="6"/>
      <c r="C38" s="6"/>
      <c r="D38" s="6"/>
      <c r="E38" s="6"/>
      <c r="F38" s="6"/>
      <c r="G38" s="6"/>
      <c r="H38" s="6"/>
      <c r="I38" s="14"/>
      <c r="J38" s="10"/>
    </row>
    <row r="39" spans="1:10" x14ac:dyDescent="0.25">
      <c r="A39" s="6"/>
      <c r="B39" s="6"/>
      <c r="C39" s="6"/>
      <c r="D39" s="6"/>
      <c r="E39" s="6"/>
      <c r="F39" s="6"/>
      <c r="G39" s="6"/>
      <c r="H39" s="6"/>
      <c r="I39" s="14"/>
      <c r="J39" s="10"/>
    </row>
    <row r="40" spans="1:10" x14ac:dyDescent="0.25">
      <c r="A40" s="6"/>
      <c r="B40" s="6"/>
      <c r="C40" s="6"/>
      <c r="D40" s="6"/>
      <c r="E40" s="6"/>
      <c r="F40" s="6"/>
      <c r="G40" s="6"/>
      <c r="H40" s="6"/>
      <c r="I40" s="14"/>
      <c r="J40" s="10"/>
    </row>
    <row r="41" spans="1:10" x14ac:dyDescent="0.25">
      <c r="A41" s="6"/>
      <c r="B41" s="6"/>
      <c r="C41" s="6"/>
      <c r="D41" s="6"/>
      <c r="E41" s="6"/>
      <c r="F41" s="6"/>
      <c r="G41" s="6"/>
      <c r="H41" s="6"/>
      <c r="I41" s="14"/>
      <c r="J41" s="10"/>
    </row>
    <row r="42" spans="1:10" x14ac:dyDescent="0.25">
      <c r="A42" s="6"/>
      <c r="B42" s="6"/>
      <c r="C42" s="6"/>
      <c r="D42" s="6"/>
      <c r="E42" s="6"/>
      <c r="F42" s="6"/>
      <c r="G42" s="6"/>
      <c r="H42" s="6"/>
      <c r="I42" s="14"/>
      <c r="J42" s="10"/>
    </row>
    <row r="43" spans="1:10" x14ac:dyDescent="0.25">
      <c r="A43" s="6"/>
      <c r="B43" s="6"/>
      <c r="C43" s="6"/>
      <c r="D43" s="6"/>
      <c r="E43" s="6"/>
      <c r="F43" s="6"/>
      <c r="G43" s="6"/>
      <c r="H43" s="6"/>
      <c r="I43" s="14"/>
      <c r="J43" s="10"/>
    </row>
    <row r="44" spans="1:10" x14ac:dyDescent="0.25">
      <c r="A44" s="6"/>
      <c r="B44" s="6"/>
      <c r="C44" s="6"/>
      <c r="D44" s="6"/>
      <c r="E44" s="6"/>
      <c r="F44" s="6"/>
      <c r="G44" s="6"/>
      <c r="H44" s="6"/>
      <c r="I44" s="14"/>
      <c r="J44" s="10"/>
    </row>
    <row r="45" spans="1:10" x14ac:dyDescent="0.25">
      <c r="A45" s="6"/>
      <c r="B45" s="6"/>
      <c r="C45" s="6"/>
      <c r="D45" s="6"/>
      <c r="E45" s="6"/>
      <c r="F45" s="6"/>
      <c r="G45" s="6"/>
      <c r="H45" s="6"/>
      <c r="I45" s="14"/>
      <c r="J45" s="10"/>
    </row>
    <row r="46" spans="1:10" x14ac:dyDescent="0.25">
      <c r="A46" s="6"/>
      <c r="B46" s="6"/>
      <c r="C46" s="6"/>
      <c r="D46" s="6"/>
      <c r="E46" s="6"/>
      <c r="F46" s="6"/>
      <c r="G46" s="6"/>
      <c r="H46" s="6"/>
      <c r="I46" s="14"/>
      <c r="J46" s="10"/>
    </row>
    <row r="47" spans="1:10" x14ac:dyDescent="0.25">
      <c r="A47" s="6"/>
      <c r="B47" s="6"/>
      <c r="C47" s="6"/>
      <c r="D47" s="6"/>
      <c r="E47" s="6"/>
      <c r="F47" s="6"/>
      <c r="G47" s="6"/>
      <c r="H47" s="6"/>
      <c r="I47" s="14"/>
      <c r="J47" s="10"/>
    </row>
    <row r="48" spans="1:10" x14ac:dyDescent="0.25">
      <c r="A48" s="6"/>
      <c r="B48" s="6"/>
      <c r="C48" s="6"/>
      <c r="D48" s="6"/>
      <c r="E48" s="6"/>
      <c r="F48" s="6"/>
      <c r="G48" s="6"/>
      <c r="H48" s="6"/>
      <c r="I48" s="14"/>
      <c r="J48" s="10"/>
    </row>
    <row r="49" spans="1:10" x14ac:dyDescent="0.25">
      <c r="A49" s="6"/>
      <c r="B49" s="6"/>
      <c r="C49" s="6"/>
      <c r="D49" s="6"/>
      <c r="E49" s="6"/>
      <c r="F49" s="6"/>
      <c r="G49" s="6"/>
      <c r="H49" s="6"/>
      <c r="I49" s="14"/>
      <c r="J49" s="10"/>
    </row>
    <row r="50" spans="1:10" x14ac:dyDescent="0.25">
      <c r="A50" s="6"/>
      <c r="B50" s="6"/>
      <c r="C50" s="6"/>
      <c r="D50" s="6"/>
      <c r="E50" s="6"/>
      <c r="F50" s="6"/>
      <c r="G50" s="6"/>
      <c r="H50" s="6"/>
      <c r="I50" s="14"/>
      <c r="J50" s="10"/>
    </row>
    <row r="51" spans="1:10" x14ac:dyDescent="0.25">
      <c r="A51" s="6"/>
      <c r="B51" s="6"/>
      <c r="C51" s="6"/>
      <c r="D51" s="6"/>
      <c r="E51" s="6"/>
      <c r="F51" s="6"/>
      <c r="G51" s="6"/>
      <c r="H51" s="6"/>
      <c r="I51" s="14"/>
      <c r="J51" s="10"/>
    </row>
    <row r="52" spans="1:10" x14ac:dyDescent="0.25">
      <c r="A52" s="6"/>
      <c r="B52" s="6"/>
      <c r="C52" s="6"/>
      <c r="D52" s="6"/>
      <c r="E52" s="6"/>
      <c r="F52" s="6"/>
      <c r="G52" s="6"/>
      <c r="H52" s="6"/>
      <c r="I52" s="14"/>
      <c r="J52" s="10"/>
    </row>
    <row r="53" spans="1:10" x14ac:dyDescent="0.25">
      <c r="A53" s="6"/>
      <c r="B53" s="6"/>
      <c r="C53" s="6"/>
      <c r="D53" s="6"/>
      <c r="E53" s="6"/>
      <c r="F53" s="6"/>
      <c r="G53" s="6"/>
      <c r="H53" s="6"/>
      <c r="I53" s="14"/>
      <c r="J53" s="10"/>
    </row>
    <row r="54" spans="1:10" x14ac:dyDescent="0.25">
      <c r="A54" s="6"/>
      <c r="B54" s="6"/>
      <c r="C54" s="6"/>
      <c r="D54" s="6"/>
      <c r="E54" s="6"/>
      <c r="F54" s="6"/>
      <c r="G54" s="6"/>
      <c r="H54" s="6"/>
      <c r="I54" s="14"/>
      <c r="J54" s="10"/>
    </row>
    <row r="55" spans="1:10" x14ac:dyDescent="0.25">
      <c r="A55" s="6"/>
      <c r="B55" s="6"/>
      <c r="C55" s="6"/>
      <c r="D55" s="6"/>
      <c r="E55" s="6"/>
      <c r="F55" s="6"/>
      <c r="G55" s="6"/>
      <c r="H55" s="6"/>
      <c r="I55" s="14"/>
      <c r="J55" s="10"/>
    </row>
    <row r="56" spans="1:10" x14ac:dyDescent="0.25">
      <c r="A56" s="6"/>
      <c r="B56" s="6"/>
      <c r="C56" s="6"/>
      <c r="D56" s="6"/>
      <c r="E56" s="6"/>
      <c r="F56" s="6"/>
      <c r="G56" s="6"/>
      <c r="H56" s="6"/>
      <c r="I56" s="14"/>
      <c r="J56" s="10"/>
    </row>
    <row r="57" spans="1:10" x14ac:dyDescent="0.25">
      <c r="A57" s="6"/>
      <c r="B57" s="6"/>
      <c r="C57" s="6"/>
      <c r="D57" s="6"/>
      <c r="E57" s="6"/>
      <c r="F57" s="6"/>
      <c r="G57" s="6"/>
      <c r="H57" s="6"/>
      <c r="I57" s="14"/>
      <c r="J57" s="10"/>
    </row>
    <row r="58" spans="1:10" x14ac:dyDescent="0.25">
      <c r="A58" s="6"/>
      <c r="B58" s="6"/>
      <c r="C58" s="6"/>
      <c r="D58" s="6"/>
      <c r="E58" s="6"/>
      <c r="F58" s="6"/>
      <c r="G58" s="6"/>
      <c r="H58" s="6"/>
      <c r="I58" s="14"/>
      <c r="J58" s="10"/>
    </row>
    <row r="59" spans="1:10" x14ac:dyDescent="0.25">
      <c r="A59" s="6"/>
      <c r="B59" s="6"/>
      <c r="C59" s="6"/>
      <c r="D59" s="6"/>
      <c r="E59" s="6"/>
      <c r="F59" s="6"/>
      <c r="G59" s="6"/>
      <c r="H59" s="6"/>
      <c r="I59" s="14"/>
      <c r="J59" s="10"/>
    </row>
    <row r="60" spans="1:10" x14ac:dyDescent="0.25">
      <c r="A60" s="6"/>
      <c r="B60" s="6"/>
      <c r="C60" s="6"/>
      <c r="D60" s="6"/>
      <c r="E60" s="6"/>
      <c r="F60" s="6"/>
      <c r="G60" s="6"/>
      <c r="H60" s="6"/>
      <c r="I60" s="14"/>
      <c r="J60" s="10"/>
    </row>
    <row r="61" spans="1:10" x14ac:dyDescent="0.25">
      <c r="A61" s="6"/>
      <c r="B61" s="6"/>
      <c r="C61" s="6"/>
      <c r="D61" s="6"/>
      <c r="E61" s="6"/>
      <c r="F61" s="6"/>
      <c r="G61" s="6"/>
      <c r="H61" s="6"/>
      <c r="I61" s="14"/>
      <c r="J61" s="10"/>
    </row>
    <row r="62" spans="1:10" x14ac:dyDescent="0.25">
      <c r="A62" s="6"/>
      <c r="B62" s="6"/>
      <c r="C62" s="6"/>
      <c r="D62" s="6"/>
      <c r="E62" s="6"/>
      <c r="F62" s="6"/>
      <c r="G62" s="6"/>
      <c r="H62" s="6"/>
      <c r="I62" s="14"/>
      <c r="J62" s="10"/>
    </row>
    <row r="63" spans="1:10" x14ac:dyDescent="0.25">
      <c r="A63" s="6"/>
      <c r="B63" s="6"/>
      <c r="C63" s="6"/>
      <c r="D63" s="6"/>
      <c r="E63" s="6"/>
      <c r="F63" s="6"/>
      <c r="G63" s="6"/>
      <c r="H63" s="6"/>
      <c r="I63" s="14"/>
      <c r="J63" s="10"/>
    </row>
    <row r="64" spans="1:10" x14ac:dyDescent="0.25">
      <c r="A64" s="6"/>
      <c r="B64" s="6"/>
      <c r="C64" s="6"/>
      <c r="D64" s="6"/>
      <c r="E64" s="6"/>
      <c r="F64" s="6"/>
      <c r="G64" s="6"/>
      <c r="H64" s="6"/>
      <c r="I64" s="14"/>
      <c r="J64" s="10"/>
    </row>
    <row r="65" spans="1:10" x14ac:dyDescent="0.25">
      <c r="A65" s="6"/>
      <c r="B65" s="6"/>
      <c r="C65" s="6"/>
      <c r="D65" s="6"/>
      <c r="E65" s="6"/>
      <c r="F65" s="6"/>
      <c r="G65" s="6"/>
      <c r="H65" s="6"/>
      <c r="I65" s="14"/>
      <c r="J65" s="10"/>
    </row>
    <row r="66" spans="1:10" x14ac:dyDescent="0.25">
      <c r="A66" s="6"/>
      <c r="B66" s="6"/>
      <c r="C66" s="6"/>
      <c r="D66" s="6"/>
      <c r="E66" s="6"/>
      <c r="F66" s="6"/>
      <c r="G66" s="6"/>
      <c r="H66" s="6"/>
      <c r="I66" s="14"/>
      <c r="J66" s="10"/>
    </row>
    <row r="67" spans="1:10" x14ac:dyDescent="0.25">
      <c r="A67" s="6"/>
      <c r="B67" s="6"/>
      <c r="C67" s="6"/>
      <c r="D67" s="6"/>
      <c r="E67" s="6"/>
      <c r="F67" s="6"/>
      <c r="G67" s="6"/>
      <c r="H67" s="6"/>
      <c r="I67" s="14"/>
      <c r="J67" s="10"/>
    </row>
    <row r="68" spans="1:10" x14ac:dyDescent="0.25">
      <c r="A68" s="6"/>
      <c r="B68" s="6"/>
      <c r="C68" s="6"/>
      <c r="D68" s="6"/>
      <c r="E68" s="6"/>
      <c r="F68" s="6"/>
      <c r="G68" s="6"/>
      <c r="H68" s="6"/>
      <c r="I68" s="14"/>
      <c r="J68" s="10"/>
    </row>
    <row r="69" spans="1:10" x14ac:dyDescent="0.25">
      <c r="A69" s="6"/>
      <c r="B69" s="6"/>
      <c r="C69" s="6"/>
      <c r="D69" s="6"/>
      <c r="E69" s="6"/>
      <c r="F69" s="6"/>
      <c r="G69" s="6"/>
      <c r="H69" s="6"/>
      <c r="I69" s="14"/>
      <c r="J69" s="10"/>
    </row>
    <row r="70" spans="1:10" x14ac:dyDescent="0.25">
      <c r="A70" s="6"/>
      <c r="B70" s="6"/>
      <c r="C70" s="6"/>
      <c r="D70" s="6"/>
      <c r="E70" s="6"/>
      <c r="F70" s="6"/>
      <c r="G70" s="6"/>
      <c r="H70" s="6"/>
      <c r="I70" s="14"/>
      <c r="J70" s="10"/>
    </row>
    <row r="71" spans="1:10" x14ac:dyDescent="0.25">
      <c r="A71" s="6"/>
      <c r="B71" s="6"/>
      <c r="C71" s="6"/>
      <c r="D71" s="6"/>
      <c r="E71" s="6"/>
      <c r="F71" s="6"/>
      <c r="G71" s="6"/>
      <c r="H71" s="6"/>
      <c r="I71" s="14"/>
      <c r="J71" s="10"/>
    </row>
    <row r="72" spans="1:10" x14ac:dyDescent="0.25">
      <c r="A72" s="6"/>
      <c r="B72" s="6"/>
      <c r="C72" s="6"/>
      <c r="D72" s="6"/>
      <c r="E72" s="6"/>
      <c r="F72" s="6"/>
      <c r="G72" s="6"/>
      <c r="H72" s="6"/>
      <c r="I72" s="14"/>
      <c r="J72" s="10"/>
    </row>
    <row r="73" spans="1:10" x14ac:dyDescent="0.25">
      <c r="A73" s="6"/>
      <c r="B73" s="6"/>
      <c r="C73" s="6"/>
      <c r="D73" s="6"/>
      <c r="E73" s="6"/>
      <c r="F73" s="6"/>
      <c r="G73" s="6"/>
      <c r="H73" s="6"/>
      <c r="I73" s="14"/>
      <c r="J73" s="10"/>
    </row>
    <row r="74" spans="1:10" x14ac:dyDescent="0.25">
      <c r="A74" s="6"/>
      <c r="B74" s="6"/>
      <c r="C74" s="6"/>
      <c r="D74" s="6"/>
      <c r="E74" s="6"/>
      <c r="F74" s="6"/>
      <c r="G74" s="6"/>
      <c r="H74" s="6"/>
      <c r="I74" s="14"/>
      <c r="J74" s="10"/>
    </row>
    <row r="75" spans="1:10" x14ac:dyDescent="0.25">
      <c r="A75" s="6"/>
      <c r="B75" s="6"/>
      <c r="C75" s="6"/>
      <c r="D75" s="6"/>
      <c r="E75" s="6"/>
      <c r="F75" s="6"/>
      <c r="G75" s="6"/>
      <c r="H75" s="6"/>
      <c r="I75" s="14"/>
      <c r="J75" s="10"/>
    </row>
    <row r="76" spans="1:10" x14ac:dyDescent="0.25">
      <c r="A76" s="6"/>
      <c r="B76" s="6"/>
      <c r="C76" s="6"/>
      <c r="D76" s="6"/>
      <c r="E76" s="6"/>
      <c r="F76" s="6"/>
      <c r="G76" s="6"/>
      <c r="H76" s="6"/>
      <c r="I76" s="14"/>
      <c r="J76" s="10"/>
    </row>
    <row r="77" spans="1:10" x14ac:dyDescent="0.25">
      <c r="A77" s="6"/>
      <c r="B77" s="6"/>
      <c r="C77" s="6"/>
      <c r="D77" s="6"/>
      <c r="E77" s="6"/>
      <c r="F77" s="6"/>
      <c r="G77" s="6"/>
      <c r="H77" s="6"/>
      <c r="I77" s="14"/>
      <c r="J77" s="10"/>
    </row>
    <row r="78" spans="1:10" x14ac:dyDescent="0.25">
      <c r="A78" s="6"/>
      <c r="B78" s="6"/>
      <c r="C78" s="6"/>
      <c r="D78" s="6"/>
      <c r="E78" s="6"/>
      <c r="F78" s="6"/>
      <c r="G78" s="6"/>
      <c r="H78" s="6"/>
      <c r="I78" s="14"/>
      <c r="J78" s="10"/>
    </row>
    <row r="79" spans="1:10" x14ac:dyDescent="0.25">
      <c r="A79" s="6"/>
      <c r="B79" s="6"/>
      <c r="C79" s="6"/>
      <c r="D79" s="6"/>
      <c r="E79" s="6"/>
      <c r="F79" s="6"/>
      <c r="G79" s="6"/>
      <c r="H79" s="6"/>
      <c r="I79" s="14"/>
      <c r="J79" s="10"/>
    </row>
    <row r="80" spans="1:10" x14ac:dyDescent="0.25">
      <c r="A80" s="6"/>
      <c r="B80" s="6"/>
      <c r="C80" s="6"/>
      <c r="D80" s="6"/>
      <c r="E80" s="6"/>
      <c r="F80" s="6"/>
      <c r="G80" s="6"/>
      <c r="H80" s="6"/>
      <c r="I80" s="14"/>
      <c r="J80" s="10"/>
    </row>
    <row r="81" spans="1:10" x14ac:dyDescent="0.25">
      <c r="A81" s="6"/>
      <c r="B81" s="6"/>
      <c r="C81" s="6"/>
      <c r="D81" s="6"/>
      <c r="E81" s="6"/>
      <c r="F81" s="6"/>
      <c r="G81" s="6"/>
      <c r="H81" s="6"/>
      <c r="I81" s="14"/>
      <c r="J81" s="10"/>
    </row>
    <row r="82" spans="1:10" x14ac:dyDescent="0.25">
      <c r="A82" s="6"/>
      <c r="B82" s="6"/>
      <c r="C82" s="6"/>
      <c r="D82" s="6"/>
      <c r="E82" s="6"/>
      <c r="F82" s="6"/>
      <c r="G82" s="6"/>
      <c r="H82" s="6"/>
      <c r="I82" s="14"/>
      <c r="J82" s="10"/>
    </row>
    <row r="83" spans="1:10" x14ac:dyDescent="0.25">
      <c r="A83" s="6"/>
      <c r="B83" s="6"/>
      <c r="C83" s="6"/>
      <c r="D83" s="6"/>
      <c r="E83" s="6"/>
      <c r="F83" s="6"/>
      <c r="G83" s="6"/>
      <c r="H83" s="6"/>
      <c r="I83" s="14"/>
      <c r="J83" s="10"/>
    </row>
    <row r="84" spans="1:10" x14ac:dyDescent="0.25">
      <c r="A84" s="6"/>
      <c r="B84" s="6"/>
      <c r="C84" s="6"/>
      <c r="D84" s="6"/>
      <c r="E84" s="6"/>
      <c r="F84" s="6"/>
      <c r="G84" s="6"/>
      <c r="H84" s="6"/>
      <c r="I84" s="14"/>
      <c r="J84" s="10"/>
    </row>
    <row r="85" spans="1:10" x14ac:dyDescent="0.25">
      <c r="A85" s="6"/>
      <c r="B85" s="6"/>
      <c r="C85" s="6"/>
      <c r="D85" s="6"/>
      <c r="E85" s="6"/>
      <c r="F85" s="6"/>
      <c r="G85" s="6"/>
      <c r="H85" s="6"/>
      <c r="I85" s="14"/>
      <c r="J85" s="10"/>
    </row>
    <row r="86" spans="1:10" x14ac:dyDescent="0.25">
      <c r="A86" s="6"/>
      <c r="B86" s="6"/>
      <c r="C86" s="6"/>
      <c r="D86" s="6"/>
      <c r="E86" s="6"/>
      <c r="F86" s="6"/>
      <c r="G86" s="6"/>
      <c r="H86" s="6"/>
      <c r="I86" s="14"/>
      <c r="J86" s="10"/>
    </row>
    <row r="87" spans="1:10" x14ac:dyDescent="0.25">
      <c r="A87" s="6"/>
      <c r="B87" s="6"/>
      <c r="C87" s="6"/>
      <c r="D87" s="6"/>
      <c r="E87" s="6"/>
      <c r="F87" s="6"/>
      <c r="G87" s="6"/>
      <c r="H87" s="6"/>
      <c r="I87" s="14"/>
      <c r="J87" s="10"/>
    </row>
    <row r="88" spans="1:10" x14ac:dyDescent="0.25">
      <c r="A88" s="6"/>
      <c r="B88" s="6"/>
      <c r="C88" s="6"/>
      <c r="D88" s="6"/>
      <c r="E88" s="6"/>
      <c r="F88" s="6"/>
      <c r="G88" s="6"/>
      <c r="H88" s="6"/>
      <c r="I88" s="14"/>
      <c r="J88" s="10"/>
    </row>
    <row r="89" spans="1:10" x14ac:dyDescent="0.25">
      <c r="A89" s="6"/>
      <c r="B89" s="6"/>
      <c r="C89" s="6"/>
      <c r="D89" s="6"/>
      <c r="E89" s="6"/>
      <c r="F89" s="6"/>
      <c r="G89" s="6"/>
      <c r="H89" s="6"/>
      <c r="I89" s="14"/>
      <c r="J89" s="10"/>
    </row>
    <row r="90" spans="1:10" x14ac:dyDescent="0.25">
      <c r="A90" s="6"/>
      <c r="B90" s="6"/>
      <c r="C90" s="6"/>
      <c r="D90" s="6"/>
      <c r="E90" s="6"/>
      <c r="F90" s="6"/>
      <c r="G90" s="6"/>
      <c r="H90" s="6"/>
      <c r="I90" s="14"/>
      <c r="J90" s="10"/>
    </row>
    <row r="91" spans="1:10" x14ac:dyDescent="0.25">
      <c r="A91" s="6"/>
      <c r="B91" s="6"/>
      <c r="C91" s="6"/>
      <c r="D91" s="6"/>
      <c r="E91" s="6"/>
      <c r="F91" s="6"/>
      <c r="G91" s="6"/>
      <c r="H91" s="6"/>
      <c r="I91" s="14"/>
      <c r="J91" s="10"/>
    </row>
    <row r="92" spans="1:10" x14ac:dyDescent="0.25">
      <c r="A92" s="6"/>
      <c r="B92" s="6"/>
      <c r="C92" s="6"/>
      <c r="D92" s="6"/>
      <c r="E92" s="6"/>
      <c r="F92" s="6"/>
      <c r="G92" s="6"/>
      <c r="H92" s="6"/>
      <c r="I92" s="14"/>
      <c r="J92" s="10"/>
    </row>
    <row r="93" spans="1:10" x14ac:dyDescent="0.25">
      <c r="A93" s="6"/>
      <c r="B93" s="6"/>
      <c r="C93" s="6"/>
      <c r="D93" s="6"/>
      <c r="E93" s="6"/>
      <c r="F93" s="6"/>
      <c r="G93" s="6"/>
      <c r="H93" s="6"/>
      <c r="I93" s="14"/>
      <c r="J93" s="10"/>
    </row>
    <row r="94" spans="1:10" x14ac:dyDescent="0.25">
      <c r="A94" s="6"/>
      <c r="B94" s="6"/>
      <c r="C94" s="6"/>
      <c r="D94" s="6"/>
      <c r="E94" s="6"/>
      <c r="F94" s="6"/>
      <c r="G94" s="6"/>
      <c r="H94" s="6"/>
      <c r="I94" s="14"/>
      <c r="J94" s="10"/>
    </row>
    <row r="95" spans="1:10" x14ac:dyDescent="0.25">
      <c r="A95" s="6"/>
      <c r="B95" s="6"/>
      <c r="C95" s="6"/>
      <c r="D95" s="6"/>
      <c r="E95" s="6"/>
      <c r="F95" s="6"/>
      <c r="G95" s="6"/>
      <c r="H95" s="6"/>
      <c r="I95" s="14"/>
      <c r="J95" s="10"/>
    </row>
    <row r="96" spans="1:10" x14ac:dyDescent="0.25">
      <c r="A96" s="6"/>
      <c r="B96" s="6"/>
      <c r="C96" s="6"/>
      <c r="D96" s="6"/>
      <c r="E96" s="6"/>
      <c r="F96" s="6"/>
      <c r="G96" s="6"/>
      <c r="H96" s="6"/>
      <c r="I96" s="14"/>
      <c r="J96" s="10"/>
    </row>
    <row r="97" spans="1:10" x14ac:dyDescent="0.25">
      <c r="A97" s="6"/>
      <c r="B97" s="6"/>
      <c r="C97" s="6"/>
      <c r="D97" s="6"/>
      <c r="E97" s="6"/>
      <c r="F97" s="6"/>
      <c r="G97" s="6"/>
      <c r="H97" s="6"/>
      <c r="I97" s="14"/>
      <c r="J97" s="10"/>
    </row>
    <row r="98" spans="1:10" x14ac:dyDescent="0.25">
      <c r="A98" s="6"/>
      <c r="B98" s="6"/>
      <c r="C98" s="6"/>
      <c r="D98" s="6"/>
      <c r="E98" s="6"/>
      <c r="F98" s="6"/>
      <c r="G98" s="6"/>
      <c r="H98" s="6"/>
      <c r="I98" s="14"/>
      <c r="J98" s="10"/>
    </row>
    <row r="99" spans="1:10" x14ac:dyDescent="0.25">
      <c r="A99" s="6"/>
      <c r="B99" s="6"/>
      <c r="C99" s="6"/>
      <c r="D99" s="6"/>
      <c r="E99" s="6"/>
      <c r="F99" s="6"/>
      <c r="G99" s="6"/>
      <c r="H99" s="6"/>
      <c r="I99" s="14"/>
      <c r="J99" s="10"/>
    </row>
    <row r="100" spans="1:10" x14ac:dyDescent="0.25">
      <c r="A100" s="6"/>
      <c r="B100" s="6"/>
      <c r="C100" s="6"/>
      <c r="D100" s="6"/>
      <c r="E100" s="6"/>
      <c r="F100" s="6"/>
      <c r="G100" s="6"/>
      <c r="H100" s="6"/>
      <c r="I100" s="14"/>
      <c r="J100" s="10"/>
    </row>
    <row r="101" spans="1:10" x14ac:dyDescent="0.25">
      <c r="A101" s="6"/>
      <c r="B101" s="6"/>
      <c r="C101" s="6"/>
      <c r="D101" s="6"/>
      <c r="E101" s="6"/>
      <c r="F101" s="6"/>
      <c r="G101" s="6"/>
      <c r="H101" s="6"/>
      <c r="I101" s="14"/>
      <c r="J101" s="10"/>
    </row>
  </sheetData>
  <mergeCells count="2">
    <mergeCell ref="H1:J1"/>
    <mergeCell ref="F1:G1"/>
  </mergeCell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CB1FA2E6-82EC-4401-847C-9B29E3AD87B6}">
          <x14:formula1>
            <xm:f>'Drop Down Menu'!$A$2:$A$6</xm:f>
          </x14:formula1>
          <xm:sqref>B1:B1048576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44366-409D-4580-B1F3-05E34207D3B6}">
  <dimension ref="A1:H32"/>
  <sheetViews>
    <sheetView tabSelected="1" workbookViewId="0">
      <selection activeCell="D32" sqref="D32"/>
    </sheetView>
  </sheetViews>
  <sheetFormatPr defaultRowHeight="15" x14ac:dyDescent="0.25"/>
  <cols>
    <col min="1" max="1" width="26.85546875" customWidth="1"/>
    <col min="2" max="2" width="3.28515625" customWidth="1"/>
    <col min="3" max="3" width="23.7109375" customWidth="1"/>
    <col min="4" max="4" width="10.42578125" customWidth="1"/>
    <col min="5" max="5" width="18.5703125" customWidth="1"/>
    <col min="6" max="6" width="25.5703125" customWidth="1"/>
    <col min="7" max="7" width="2.28515625" customWidth="1"/>
    <col min="8" max="8" width="41.85546875" customWidth="1"/>
  </cols>
  <sheetData>
    <row r="1" spans="1:8" ht="26.25" x14ac:dyDescent="0.4">
      <c r="A1" s="40" t="s">
        <v>36</v>
      </c>
      <c r="B1" s="40"/>
      <c r="C1" s="40"/>
      <c r="D1" s="40"/>
      <c r="E1" s="40"/>
      <c r="F1" s="40"/>
      <c r="G1" s="40"/>
      <c r="H1" s="40"/>
    </row>
    <row r="3" spans="1:8" ht="18.75" x14ac:dyDescent="0.3">
      <c r="A3" s="39" t="s">
        <v>32</v>
      </c>
      <c r="B3" s="39"/>
      <c r="C3" s="39"/>
      <c r="D3" s="39"/>
      <c r="E3" s="39"/>
      <c r="F3" s="39"/>
      <c r="G3" s="39"/>
      <c r="H3" s="39"/>
    </row>
    <row r="4" spans="1:8" ht="14.45" customHeight="1" x14ac:dyDescent="0.25"/>
    <row r="5" spans="1:8" ht="42.6" customHeight="1" x14ac:dyDescent="0.25">
      <c r="A5" s="26" t="s">
        <v>28</v>
      </c>
      <c r="H5" s="26" t="str">
        <f>"Financial Benefit Target "&amp;TEXT('CI Raw Data'!J6,"$#,##0")</f>
        <v>Financial Benefit Target $100,000</v>
      </c>
    </row>
    <row r="6" spans="1:8" ht="51.95" customHeight="1" x14ac:dyDescent="0.25">
      <c r="A6" s="23">
        <f>'CI Raw Data'!H7</f>
        <v>22</v>
      </c>
    </row>
    <row r="9" spans="1:8" ht="55.5" customHeight="1" x14ac:dyDescent="0.25">
      <c r="A9" s="27" t="s">
        <v>7</v>
      </c>
    </row>
    <row r="10" spans="1:8" ht="55.5" customHeight="1" x14ac:dyDescent="0.25">
      <c r="A10" s="24">
        <f>'CI Raw Data'!I7</f>
        <v>1024</v>
      </c>
    </row>
    <row r="12" spans="1:8" ht="18.75" x14ac:dyDescent="0.3">
      <c r="A12" s="37" t="s">
        <v>33</v>
      </c>
      <c r="B12" s="37"/>
      <c r="C12" s="37"/>
      <c r="D12" s="37"/>
      <c r="E12" s="37"/>
      <c r="F12" s="37"/>
      <c r="G12" s="37"/>
      <c r="H12" s="37"/>
    </row>
    <row r="14" spans="1:8" ht="60" x14ac:dyDescent="0.25">
      <c r="A14" s="27" t="s">
        <v>43</v>
      </c>
      <c r="C14" s="32" t="s">
        <v>42</v>
      </c>
      <c r="D14" s="31" t="s">
        <v>39</v>
      </c>
      <c r="E14" s="31" t="s">
        <v>40</v>
      </c>
      <c r="F14" s="31" t="s">
        <v>41</v>
      </c>
    </row>
    <row r="15" spans="1:8" x14ac:dyDescent="0.25">
      <c r="A15" s="38" cm="1">
        <f t="array" ref="A15">SUMPRODUCT(('CI Raw Data'!C9:C1048576&lt;&gt;"")/COUNTIF('CI Raw Data'!C9:C1048576,'CI Raw Data'!C9:C1048576&amp;""))</f>
        <v>3</v>
      </c>
      <c r="C15" s="28" t="s">
        <v>12</v>
      </c>
      <c r="D15">
        <v>2</v>
      </c>
      <c r="E15">
        <v>0</v>
      </c>
      <c r="F15">
        <v>65000</v>
      </c>
    </row>
    <row r="16" spans="1:8" x14ac:dyDescent="0.25">
      <c r="A16" s="38"/>
      <c r="C16" s="28" t="s">
        <v>10</v>
      </c>
      <c r="D16">
        <v>19</v>
      </c>
      <c r="E16">
        <v>1024</v>
      </c>
      <c r="F16">
        <v>0</v>
      </c>
    </row>
    <row r="17" spans="1:8" x14ac:dyDescent="0.25">
      <c r="A17" s="38"/>
      <c r="C17" s="28" t="s">
        <v>48</v>
      </c>
      <c r="D17">
        <v>1</v>
      </c>
    </row>
    <row r="18" spans="1:8" x14ac:dyDescent="0.25">
      <c r="A18" s="38"/>
      <c r="C18" s="30" t="s">
        <v>38</v>
      </c>
      <c r="D18" s="29">
        <v>22</v>
      </c>
      <c r="E18" s="29">
        <v>1024</v>
      </c>
      <c r="F18" s="29">
        <v>65000</v>
      </c>
    </row>
    <row r="20" spans="1:8" ht="18.75" x14ac:dyDescent="0.3">
      <c r="A20" s="37" t="s">
        <v>45</v>
      </c>
      <c r="B20" s="37"/>
      <c r="C20" s="37"/>
      <c r="D20" s="37"/>
      <c r="E20" s="37"/>
      <c r="F20" s="37"/>
      <c r="G20" s="37"/>
      <c r="H20" s="37"/>
    </row>
    <row r="22" spans="1:8" ht="18.75" x14ac:dyDescent="0.25">
      <c r="A22" s="27" t="s">
        <v>44</v>
      </c>
      <c r="C22" s="34" t="s">
        <v>42</v>
      </c>
      <c r="D22" s="34" t="s">
        <v>14</v>
      </c>
      <c r="E22" s="34" t="s">
        <v>20</v>
      </c>
      <c r="F22" s="34" t="s">
        <v>2</v>
      </c>
    </row>
    <row r="23" spans="1:8" x14ac:dyDescent="0.25">
      <c r="A23" s="38">
        <f>COUNTIF('CI Raw Data'!B9:B1048576,"In Process")</f>
        <v>1</v>
      </c>
      <c r="C23" t="s">
        <v>47</v>
      </c>
      <c r="D23" t="s">
        <v>16</v>
      </c>
      <c r="E23" s="33">
        <v>45579</v>
      </c>
      <c r="F23" t="s">
        <v>48</v>
      </c>
    </row>
    <row r="24" spans="1:8" x14ac:dyDescent="0.25">
      <c r="A24" s="38"/>
    </row>
    <row r="25" spans="1:8" x14ac:dyDescent="0.25">
      <c r="A25" s="38"/>
    </row>
    <row r="26" spans="1:8" x14ac:dyDescent="0.25">
      <c r="A26" s="38"/>
    </row>
    <row r="28" spans="1:8" ht="18.75" x14ac:dyDescent="0.25">
      <c r="A28" s="27" t="s">
        <v>46</v>
      </c>
    </row>
    <row r="29" spans="1:8" x14ac:dyDescent="0.25">
      <c r="A29" s="38">
        <f>COUNTIF('CI Raw Data'!B9:B1048576,"Not Started")</f>
        <v>0</v>
      </c>
    </row>
    <row r="30" spans="1:8" x14ac:dyDescent="0.25">
      <c r="A30" s="38"/>
    </row>
    <row r="31" spans="1:8" x14ac:dyDescent="0.25">
      <c r="A31" s="38"/>
    </row>
    <row r="32" spans="1:8" x14ac:dyDescent="0.25">
      <c r="A32" s="38"/>
    </row>
  </sheetData>
  <mergeCells count="7">
    <mergeCell ref="A1:H1"/>
    <mergeCell ref="A15:A18"/>
    <mergeCell ref="A20:H20"/>
    <mergeCell ref="A23:A26"/>
    <mergeCell ref="A29:A32"/>
    <mergeCell ref="A3:H3"/>
    <mergeCell ref="A12:H12"/>
  </mergeCells>
  <pageMargins left="0.7" right="0.7" top="0.75" bottom="0.75" header="0.3" footer="0.3"/>
  <drawing r:id="rId3"/>
  <legacyDrawing r:id="rId4"/>
  <extLst>
    <ext xmlns:x14="http://schemas.microsoft.com/office/spreadsheetml/2009/9/main" uri="{A8765BA9-456A-4dab-B4F3-ACF838C121DE}">
      <x14:slicerList>
        <x14:slicer r:id="rId5"/>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2DDFD-29B9-4CE3-B45E-D4EFAA1E805F}">
  <dimension ref="A1:A6"/>
  <sheetViews>
    <sheetView workbookViewId="0"/>
  </sheetViews>
  <sheetFormatPr defaultRowHeight="15" x14ac:dyDescent="0.25"/>
  <cols>
    <col min="1" max="1" width="11.5703125" customWidth="1"/>
  </cols>
  <sheetData>
    <row r="1" spans="1:1" x14ac:dyDescent="0.25">
      <c r="A1" s="1" t="s">
        <v>14</v>
      </c>
    </row>
    <row r="2" spans="1:1" x14ac:dyDescent="0.25">
      <c r="A2" t="s">
        <v>15</v>
      </c>
    </row>
    <row r="3" spans="1:1" x14ac:dyDescent="0.25">
      <c r="A3" t="s">
        <v>16</v>
      </c>
    </row>
    <row r="4" spans="1:1" x14ac:dyDescent="0.25">
      <c r="A4" t="s">
        <v>17</v>
      </c>
    </row>
    <row r="5" spans="1:1" x14ac:dyDescent="0.25">
      <c r="A5" t="s">
        <v>18</v>
      </c>
    </row>
    <row r="6" spans="1:1" x14ac:dyDescent="0.25">
      <c r="A6" t="s">
        <v>19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38A14-F22B-492F-99F3-CA57B1E02A6E}">
  <dimension ref="A1:L12"/>
  <sheetViews>
    <sheetView workbookViewId="0">
      <selection activeCell="Q22" sqref="Q22:T24"/>
    </sheetView>
  </sheetViews>
  <sheetFormatPr defaultRowHeight="15" x14ac:dyDescent="0.25"/>
  <cols>
    <col min="1" max="1" width="35.85546875" customWidth="1"/>
    <col min="2" max="2" width="13.85546875" customWidth="1"/>
    <col min="3" max="3" width="16.42578125" customWidth="1"/>
    <col min="9" max="9" width="12.85546875" bestFit="1" customWidth="1"/>
    <col min="10" max="10" width="28.7109375" bestFit="1" customWidth="1"/>
    <col min="11" max="11" width="37.140625" bestFit="1" customWidth="1"/>
    <col min="12" max="12" width="34.85546875" bestFit="1" customWidth="1"/>
    <col min="13" max="14" width="6" bestFit="1" customWidth="1"/>
    <col min="15" max="15" width="5.5703125" bestFit="1" customWidth="1"/>
    <col min="16" max="16" width="6.85546875" bestFit="1" customWidth="1"/>
    <col min="17" max="17" width="28.42578125" customWidth="1"/>
    <col min="18" max="18" width="21.42578125" customWidth="1"/>
    <col min="19" max="19" width="15.140625" customWidth="1"/>
    <col min="20" max="20" width="17.140625" customWidth="1"/>
  </cols>
  <sheetData>
    <row r="1" spans="1:12" x14ac:dyDescent="0.25">
      <c r="A1" t="s">
        <v>24</v>
      </c>
    </row>
    <row r="3" spans="1:12" x14ac:dyDescent="0.25">
      <c r="B3" t="s">
        <v>25</v>
      </c>
      <c r="C3" t="s">
        <v>26</v>
      </c>
      <c r="I3" s="29" t="s">
        <v>37</v>
      </c>
      <c r="J3" s="29" t="s">
        <v>39</v>
      </c>
      <c r="K3" s="29" t="s">
        <v>40</v>
      </c>
      <c r="L3" s="29" t="s">
        <v>41</v>
      </c>
    </row>
    <row r="4" spans="1:12" x14ac:dyDescent="0.25">
      <c r="A4" t="s">
        <v>29</v>
      </c>
      <c r="B4">
        <f>'CI Raw Data'!E6</f>
        <v>4</v>
      </c>
      <c r="C4">
        <f>'CI Raw Data'!E7</f>
        <v>1</v>
      </c>
      <c r="I4" s="28" t="s">
        <v>10</v>
      </c>
      <c r="J4">
        <v>19</v>
      </c>
      <c r="K4">
        <v>1024</v>
      </c>
      <c r="L4">
        <v>0</v>
      </c>
    </row>
    <row r="5" spans="1:12" x14ac:dyDescent="0.25">
      <c r="A5" t="s">
        <v>30</v>
      </c>
      <c r="B5">
        <f>'CI Raw Data'!F6</f>
        <v>4</v>
      </c>
      <c r="C5">
        <f>'CI Raw Data'!F7</f>
        <v>2</v>
      </c>
      <c r="I5" s="28" t="s">
        <v>12</v>
      </c>
      <c r="J5">
        <v>2</v>
      </c>
      <c r="K5">
        <v>0</v>
      </c>
      <c r="L5">
        <v>65000</v>
      </c>
    </row>
    <row r="6" spans="1:12" x14ac:dyDescent="0.25">
      <c r="A6" t="s">
        <v>31</v>
      </c>
      <c r="B6">
        <f>'CI Raw Data'!G6</f>
        <v>10</v>
      </c>
      <c r="C6">
        <f>'CI Raw Data'!G7</f>
        <v>18</v>
      </c>
      <c r="I6" s="28" t="s">
        <v>48</v>
      </c>
      <c r="J6">
        <v>1</v>
      </c>
    </row>
    <row r="7" spans="1:12" x14ac:dyDescent="0.25">
      <c r="A7" t="s">
        <v>27</v>
      </c>
      <c r="B7">
        <f>'CI Raw Data'!H6-SUM('CI Raw Data'!E6:G6)</f>
        <v>0</v>
      </c>
      <c r="C7">
        <f>'CI Raw Data'!H7-SUM('CI Raw Data'!E7:G7)</f>
        <v>1</v>
      </c>
      <c r="I7" s="30" t="s">
        <v>38</v>
      </c>
      <c r="J7" s="29">
        <v>22</v>
      </c>
      <c r="K7" s="29">
        <v>1024</v>
      </c>
      <c r="L7" s="29">
        <v>65000</v>
      </c>
    </row>
    <row r="9" spans="1:12" x14ac:dyDescent="0.25">
      <c r="B9" t="s">
        <v>26</v>
      </c>
      <c r="C9" t="s">
        <v>35</v>
      </c>
    </row>
    <row r="10" spans="1:12" x14ac:dyDescent="0.25">
      <c r="A10" t="s">
        <v>34</v>
      </c>
      <c r="B10" s="25">
        <f>'CI Raw Data'!J7</f>
        <v>65000</v>
      </c>
      <c r="C10" s="25">
        <f>IF('CI Raw Data'!J6-'CI Raw Data'!J7&gt;0,'CI Raw Data'!J6-'CI Raw Data'!J7,0)</f>
        <v>35000</v>
      </c>
    </row>
    <row r="12" spans="1:12" x14ac:dyDescent="0.25">
      <c r="B12" cm="1">
        <f t="array" ref="B12">SUMPRODUCT(('CI Raw Data'!C9:C14&lt;&gt;"")/COUNTIF('CI Raw Data'!C9:C14,'CI Raw Data'!C9:C14&amp;""))</f>
        <v>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CI Raw Data</vt:lpstr>
      <vt:lpstr>CI Dashboard</vt:lpstr>
      <vt:lpstr>Drop Down Menu</vt:lpstr>
      <vt:lpstr>Graphs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Baird</dc:creator>
  <cp:lastModifiedBy>Jason Baird</cp:lastModifiedBy>
  <dcterms:created xsi:type="dcterms:W3CDTF">2024-07-17T20:56:15Z</dcterms:created>
  <dcterms:modified xsi:type="dcterms:W3CDTF">2024-08-05T17:06:32Z</dcterms:modified>
</cp:coreProperties>
</file>